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_AuswRegel\Monat_HAD\Berichterstattung\Internet\2019\"/>
    </mc:Choice>
  </mc:AlternateContent>
  <bookViews>
    <workbookView xWindow="-15" yWindow="-15" windowWidth="9600" windowHeight="12555"/>
  </bookViews>
  <sheets>
    <sheet name="Jan - Jun" sheetId="2" r:id="rId1"/>
    <sheet name="Jul - Dec" sheetId="1" r:id="rId2"/>
  </sheets>
  <calcPr calcId="152511"/>
</workbook>
</file>

<file path=xl/calcChain.xml><?xml version="1.0" encoding="utf-8"?>
<calcChain xmlns="http://schemas.openxmlformats.org/spreadsheetml/2006/main">
  <c r="B5" i="1" l="1"/>
  <c r="B37" i="1" s="1"/>
  <c r="B41" i="2"/>
  <c r="B37" i="2"/>
  <c r="B33" i="2"/>
  <c r="B29" i="2"/>
  <c r="B25" i="2"/>
  <c r="B21" i="2"/>
  <c r="B17" i="2"/>
  <c r="B13" i="2"/>
  <c r="B9" i="2"/>
  <c r="B9" i="1" l="1"/>
  <c r="B41" i="1"/>
  <c r="B17" i="1"/>
  <c r="B21" i="1"/>
  <c r="B29" i="1"/>
  <c r="B13" i="1"/>
  <c r="B25" i="1"/>
  <c r="B33" i="1"/>
  <c r="B6" i="2"/>
  <c r="B6" i="1" l="1"/>
  <c r="B50" i="1" s="1"/>
  <c r="B42" i="2"/>
  <c r="B34" i="2"/>
  <c r="B26" i="2"/>
  <c r="B18" i="2"/>
  <c r="B10" i="2"/>
  <c r="B38" i="2"/>
  <c r="B30" i="2"/>
  <c r="B22" i="2"/>
  <c r="B14" i="2"/>
  <c r="B49" i="1"/>
  <c r="B45" i="1"/>
  <c r="B46" i="1" l="1"/>
  <c r="B38" i="1"/>
  <c r="B30" i="1"/>
  <c r="B22" i="1"/>
  <c r="B14" i="1"/>
  <c r="B42" i="1"/>
  <c r="B34" i="1"/>
  <c r="B26" i="1"/>
  <c r="B18" i="1"/>
  <c r="B10" i="1"/>
  <c r="B45" i="2"/>
  <c r="B46" i="2"/>
  <c r="B49" i="2"/>
  <c r="B50" i="2"/>
</calcChain>
</file>

<file path=xl/sharedStrings.xml><?xml version="1.0" encoding="utf-8"?>
<sst xmlns="http://schemas.openxmlformats.org/spreadsheetml/2006/main" count="86" uniqueCount="47">
  <si>
    <t>Q 1</t>
  </si>
  <si>
    <t>April</t>
  </si>
  <si>
    <t>Q 2</t>
  </si>
  <si>
    <t>August</t>
  </si>
  <si>
    <t>September</t>
  </si>
  <si>
    <t>Q 3</t>
  </si>
  <si>
    <t>Jan-Sep</t>
  </si>
  <si>
    <t>November</t>
  </si>
  <si>
    <t>Januar</t>
  </si>
  <si>
    <t>Februar</t>
  </si>
  <si>
    <t>März</t>
  </si>
  <si>
    <t>Mai</t>
  </si>
  <si>
    <t>Juni</t>
  </si>
  <si>
    <t>1. HJ</t>
  </si>
  <si>
    <t>Juli</t>
  </si>
  <si>
    <t>Oktober</t>
  </si>
  <si>
    <t>Dezember</t>
  </si>
  <si>
    <t>2. HJ</t>
  </si>
  <si>
    <t>Jahr</t>
  </si>
  <si>
    <t>Pünktlichkeit</t>
  </si>
  <si>
    <t>Verkehrseinheiten (an+ab)</t>
  </si>
  <si>
    <t>Verkehrseinheiten (an+ab+Tr.)</t>
  </si>
  <si>
    <t>Jan-Feb</t>
  </si>
  <si>
    <t>Jan-Apr</t>
  </si>
  <si>
    <t>Jan-Jun</t>
  </si>
  <si>
    <t>Jan-Mrz</t>
  </si>
  <si>
    <t>Jan-Mai</t>
  </si>
  <si>
    <t>Jan-Jul</t>
  </si>
  <si>
    <t>Jan-Aug</t>
  </si>
  <si>
    <t>Jan-Nov</t>
  </si>
  <si>
    <t>Jan-Okt</t>
  </si>
  <si>
    <t>Jan-Dez</t>
  </si>
  <si>
    <t>Q 4</t>
  </si>
  <si>
    <t>Cargo (an+ab) (t)</t>
  </si>
  <si>
    <t>Bewegungen (L+S) (1)</t>
  </si>
  <si>
    <t>Sitzladefaktor</t>
  </si>
  <si>
    <t>Pax/Pax-Bew (2)</t>
  </si>
  <si>
    <t>Passagiere</t>
  </si>
  <si>
    <t>Veränderungsrate</t>
  </si>
  <si>
    <t>Notes:  (1) Ziviler Luftverkehr    (2) Linien- und Charterverkehr</t>
  </si>
  <si>
    <t xml:space="preserve">   - Luftfracht (t)</t>
  </si>
  <si>
    <t xml:space="preserve">   - Luftpost (t)</t>
  </si>
  <si>
    <t>Ver. in %</t>
  </si>
  <si>
    <t>MTOW (bei Lndg.) in Tonnen (1)</t>
  </si>
  <si>
    <t>Cargo (an+ab+Transit) (t)</t>
  </si>
  <si>
    <t xml:space="preserve">        (an+ab+Transit)</t>
  </si>
  <si>
    <t>Ver. %P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</si>
</sst>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_ ;[Red]\-0.0\ 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6E8E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rgb="FF848C91"/>
      </bottom>
      <diagonal/>
    </border>
    <border>
      <left/>
      <right/>
      <top style="thin">
        <color rgb="FF848C91"/>
      </top>
      <bottom style="thin">
        <color rgb="FF848C91"/>
      </bottom>
      <diagonal/>
    </border>
    <border>
      <left/>
      <right/>
      <top style="thin">
        <color rgb="FF848C91"/>
      </top>
      <bottom/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1" fillId="0" borderId="0" xfId="0" applyFont="1" applyFill="1"/>
    <xf numFmtId="16" fontId="1" fillId="0" borderId="0" xfId="0" applyNumberFormat="1" applyFont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3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166" fontId="1" fillId="2" borderId="3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164" fontId="1" fillId="2" borderId="3" xfId="1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166" fontId="1" fillId="2" borderId="4" xfId="0" applyNumberFormat="1" applyFont="1" applyFill="1" applyBorder="1" applyAlignment="1">
      <alignment horizontal="center" vertical="center"/>
    </xf>
  </cellXfs>
  <cellStyles count="2">
    <cellStyle name="Standard" xfId="0" builtinId="0"/>
    <cellStyle name="Standard_PAX_BEW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R54"/>
  <sheetViews>
    <sheetView tabSelected="1" zoomScale="75" workbookViewId="0"/>
  </sheetViews>
  <sheetFormatPr baseColWidth="10" defaultRowHeight="12.75" x14ac:dyDescent="0.2"/>
  <cols>
    <col min="1" max="1" width="38.7109375" style="5" customWidth="1"/>
    <col min="2" max="16" width="11.7109375" customWidth="1"/>
  </cols>
  <sheetData>
    <row r="1" spans="1:18" x14ac:dyDescent="0.2">
      <c r="B1" s="5"/>
      <c r="C1" s="9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x14ac:dyDescent="0.2"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5"/>
    </row>
    <row r="3" spans="1:18" ht="21" customHeight="1" thickBot="1" x14ac:dyDescent="0.25">
      <c r="A3" s="10"/>
      <c r="B3" s="11"/>
      <c r="C3" s="12" t="s">
        <v>8</v>
      </c>
      <c r="D3" s="12" t="s">
        <v>9</v>
      </c>
      <c r="E3" s="12" t="s">
        <v>22</v>
      </c>
      <c r="F3" s="12" t="s">
        <v>10</v>
      </c>
      <c r="G3" s="12" t="s">
        <v>25</v>
      </c>
      <c r="H3" s="12" t="s">
        <v>0</v>
      </c>
      <c r="I3" s="12" t="s">
        <v>1</v>
      </c>
      <c r="J3" s="12" t="s">
        <v>23</v>
      </c>
      <c r="K3" s="12" t="s">
        <v>11</v>
      </c>
      <c r="L3" s="12" t="s">
        <v>26</v>
      </c>
      <c r="M3" s="12" t="s">
        <v>12</v>
      </c>
      <c r="N3" s="12" t="s">
        <v>24</v>
      </c>
      <c r="O3" s="12" t="s">
        <v>2</v>
      </c>
      <c r="P3" s="13" t="s">
        <v>13</v>
      </c>
      <c r="Q3" s="5"/>
      <c r="R3" s="5"/>
    </row>
    <row r="4" spans="1:18" ht="14.1" customHeight="1" thickTop="1" x14ac:dyDescent="0.2">
      <c r="A4" s="14"/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  <c r="Q4" s="5"/>
      <c r="R4" s="5"/>
    </row>
    <row r="5" spans="1:18" ht="14.1" customHeight="1" x14ac:dyDescent="0.2">
      <c r="A5" s="18" t="s">
        <v>37</v>
      </c>
      <c r="B5" s="19">
        <v>2019</v>
      </c>
      <c r="C5" s="20">
        <v>4652187</v>
      </c>
      <c r="D5" s="20">
        <v>4554345</v>
      </c>
      <c r="E5" s="20">
        <v>9206532</v>
      </c>
      <c r="F5" s="20">
        <v>5592516</v>
      </c>
      <c r="G5" s="20">
        <v>14799048</v>
      </c>
      <c r="H5" s="20">
        <v>14799048</v>
      </c>
      <c r="I5" s="20">
        <v>6039842</v>
      </c>
      <c r="J5" s="20">
        <v>20838890</v>
      </c>
      <c r="K5" s="20">
        <v>6225994</v>
      </c>
      <c r="L5" s="20">
        <v>27064884</v>
      </c>
      <c r="M5" s="20">
        <v>6580587</v>
      </c>
      <c r="N5" s="20">
        <v>33645471</v>
      </c>
      <c r="O5" s="20">
        <v>18846423</v>
      </c>
      <c r="P5" s="20">
        <v>33645471</v>
      </c>
      <c r="Q5" s="5"/>
      <c r="R5" s="5"/>
    </row>
    <row r="6" spans="1:18" ht="14.1" customHeight="1" x14ac:dyDescent="0.2">
      <c r="A6" s="21"/>
      <c r="B6" s="19">
        <f>+B5-1</f>
        <v>2018</v>
      </c>
      <c r="C6" s="20">
        <v>4549717</v>
      </c>
      <c r="D6" s="20">
        <v>4365161</v>
      </c>
      <c r="E6" s="20">
        <v>8914878</v>
      </c>
      <c r="F6" s="20">
        <v>5516953</v>
      </c>
      <c r="G6" s="20">
        <v>14431831</v>
      </c>
      <c r="H6" s="20">
        <v>14431831</v>
      </c>
      <c r="I6" s="20">
        <v>5744042</v>
      </c>
      <c r="J6" s="20">
        <v>20175873</v>
      </c>
      <c r="K6" s="20">
        <v>6137088</v>
      </c>
      <c r="L6" s="20">
        <v>26312961</v>
      </c>
      <c r="M6" s="20">
        <v>6366113</v>
      </c>
      <c r="N6" s="20">
        <v>32679074</v>
      </c>
      <c r="O6" s="20">
        <v>18247243</v>
      </c>
      <c r="P6" s="20">
        <v>32679074</v>
      </c>
      <c r="Q6" s="5"/>
      <c r="R6" s="5"/>
    </row>
    <row r="7" spans="1:18" ht="14.1" customHeight="1" x14ac:dyDescent="0.2">
      <c r="A7" s="18"/>
      <c r="B7" s="19" t="s">
        <v>42</v>
      </c>
      <c r="C7" s="22">
        <v>2.2522279957192914</v>
      </c>
      <c r="D7" s="22">
        <v>4.3339524017556252</v>
      </c>
      <c r="E7" s="22">
        <v>3.2715422465680488</v>
      </c>
      <c r="F7" s="22">
        <v>1.3696509649438804</v>
      </c>
      <c r="G7" s="22">
        <v>2.5444934880404224</v>
      </c>
      <c r="H7" s="22">
        <v>2.5444934880404224</v>
      </c>
      <c r="I7" s="22">
        <v>5.149683794094817</v>
      </c>
      <c r="J7" s="22">
        <v>3.2861874180116102</v>
      </c>
      <c r="K7" s="22">
        <v>1.4486675113669634</v>
      </c>
      <c r="L7" s="22">
        <v>2.8576145421262078</v>
      </c>
      <c r="M7" s="22">
        <v>3.368994549735449</v>
      </c>
      <c r="N7" s="22">
        <v>2.9572349571471923</v>
      </c>
      <c r="O7" s="22">
        <v>3.2836741418963866</v>
      </c>
      <c r="P7" s="22">
        <v>2.9572349571471923</v>
      </c>
      <c r="Q7" s="7"/>
      <c r="R7" s="7"/>
    </row>
    <row r="8" spans="1:18" ht="14.1" customHeight="1" x14ac:dyDescent="0.2">
      <c r="A8" s="18"/>
      <c r="B8" s="19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5"/>
      <c r="R8" s="5"/>
    </row>
    <row r="9" spans="1:18" ht="14.1" customHeight="1" x14ac:dyDescent="0.2">
      <c r="A9" s="18" t="s">
        <v>44</v>
      </c>
      <c r="B9" s="19">
        <f>$B$5</f>
        <v>2019</v>
      </c>
      <c r="C9" s="20">
        <v>163332.18799999999</v>
      </c>
      <c r="D9" s="20">
        <v>161365.96900000001</v>
      </c>
      <c r="E9" s="20">
        <v>324698.15700000001</v>
      </c>
      <c r="F9" s="20">
        <v>202452.36199999999</v>
      </c>
      <c r="G9" s="20">
        <v>527150.51899999997</v>
      </c>
      <c r="H9" s="20">
        <v>527150.51899999997</v>
      </c>
      <c r="I9" s="20">
        <v>178342.065</v>
      </c>
      <c r="J9" s="20">
        <v>705492.58400000003</v>
      </c>
      <c r="K9" s="20">
        <v>185701.296</v>
      </c>
      <c r="L9" s="20">
        <v>891193.88</v>
      </c>
      <c r="M9" s="20">
        <v>174391.87899999999</v>
      </c>
      <c r="N9" s="20">
        <v>1065585.7590000001</v>
      </c>
      <c r="O9" s="20">
        <v>538435.24</v>
      </c>
      <c r="P9" s="20">
        <v>1065585.7590000001</v>
      </c>
      <c r="Q9" s="5"/>
      <c r="R9" s="5"/>
    </row>
    <row r="10" spans="1:18" ht="14.1" customHeight="1" x14ac:dyDescent="0.2">
      <c r="A10" s="18"/>
      <c r="B10" s="19">
        <f>$B$6</f>
        <v>2018</v>
      </c>
      <c r="C10" s="20">
        <v>170685.96</v>
      </c>
      <c r="D10" s="20">
        <v>166959.163</v>
      </c>
      <c r="E10" s="20">
        <v>337645.12300000002</v>
      </c>
      <c r="F10" s="20">
        <v>201964.622</v>
      </c>
      <c r="G10" s="20">
        <v>539609.745</v>
      </c>
      <c r="H10" s="20">
        <v>539609.745</v>
      </c>
      <c r="I10" s="20">
        <v>189633.995</v>
      </c>
      <c r="J10" s="20">
        <v>729243.74</v>
      </c>
      <c r="K10" s="20">
        <v>184555.22099999999</v>
      </c>
      <c r="L10" s="20">
        <v>913798.96100000001</v>
      </c>
      <c r="M10" s="20">
        <v>182911.136</v>
      </c>
      <c r="N10" s="20">
        <v>1096710.0970000001</v>
      </c>
      <c r="O10" s="20">
        <v>557100.35199999996</v>
      </c>
      <c r="P10" s="20">
        <v>1096710.0970000001</v>
      </c>
      <c r="Q10" s="5"/>
      <c r="R10" s="5"/>
    </row>
    <row r="11" spans="1:18" ht="14.1" customHeight="1" x14ac:dyDescent="0.2">
      <c r="A11" s="18"/>
      <c r="B11" s="19" t="s">
        <v>42</v>
      </c>
      <c r="C11" s="22">
        <v>-4.3083637341934882</v>
      </c>
      <c r="D11" s="22">
        <v>-3.350037158487662</v>
      </c>
      <c r="E11" s="22">
        <v>-3.8344892664124219</v>
      </c>
      <c r="F11" s="22">
        <v>0.24149774112418587</v>
      </c>
      <c r="G11" s="22">
        <v>-2.3089327269284254</v>
      </c>
      <c r="H11" s="22">
        <v>-2.3089327269284254</v>
      </c>
      <c r="I11" s="22">
        <v>-5.954591633214279</v>
      </c>
      <c r="J11" s="22">
        <v>-3.2569571320557267</v>
      </c>
      <c r="K11" s="22">
        <v>0.6209929980794282</v>
      </c>
      <c r="L11" s="22">
        <v>-2.4737477240357686</v>
      </c>
      <c r="M11" s="22">
        <v>-4.6575934009835285</v>
      </c>
      <c r="N11" s="22">
        <v>-2.8379731421402266</v>
      </c>
      <c r="O11" s="22">
        <v>-3.3504039143023134</v>
      </c>
      <c r="P11" s="22">
        <v>-2.8379731421402266</v>
      </c>
      <c r="Q11" s="5"/>
      <c r="R11" s="5"/>
    </row>
    <row r="12" spans="1:18" ht="14.1" customHeight="1" x14ac:dyDescent="0.2">
      <c r="A12" s="21"/>
      <c r="B12" s="19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5"/>
      <c r="R12" s="5"/>
    </row>
    <row r="13" spans="1:18" ht="14.1" customHeight="1" x14ac:dyDescent="0.2">
      <c r="A13" s="18" t="s">
        <v>33</v>
      </c>
      <c r="B13" s="19">
        <f>$B$5</f>
        <v>2019</v>
      </c>
      <c r="C13" s="20">
        <v>161466.05900000001</v>
      </c>
      <c r="D13" s="20">
        <v>158862.32999999999</v>
      </c>
      <c r="E13" s="20">
        <v>320328.38899999997</v>
      </c>
      <c r="F13" s="20">
        <v>198699.948</v>
      </c>
      <c r="G13" s="20">
        <v>519028.33699999994</v>
      </c>
      <c r="H13" s="20">
        <v>519028.33699999994</v>
      </c>
      <c r="I13" s="20">
        <v>174894.77</v>
      </c>
      <c r="J13" s="20">
        <v>693923.10699999996</v>
      </c>
      <c r="K13" s="20">
        <v>182235.236</v>
      </c>
      <c r="L13" s="20">
        <v>876158.34299999999</v>
      </c>
      <c r="M13" s="20">
        <v>171444.00599999999</v>
      </c>
      <c r="N13" s="20">
        <v>1047602.3489999999</v>
      </c>
      <c r="O13" s="20">
        <v>528574.01199999999</v>
      </c>
      <c r="P13" s="20">
        <v>1047602.3489999999</v>
      </c>
      <c r="Q13" s="8"/>
      <c r="R13" s="5"/>
    </row>
    <row r="14" spans="1:18" ht="14.1" customHeight="1" x14ac:dyDescent="0.2">
      <c r="A14" s="18"/>
      <c r="B14" s="19">
        <f>$B$6</f>
        <v>2018</v>
      </c>
      <c r="C14" s="20">
        <v>166565.06099999999</v>
      </c>
      <c r="D14" s="20">
        <v>163120.53099999999</v>
      </c>
      <c r="E14" s="20">
        <v>329685.59199999995</v>
      </c>
      <c r="F14" s="20">
        <v>197714.921</v>
      </c>
      <c r="G14" s="20">
        <v>527400.51299999992</v>
      </c>
      <c r="H14" s="20">
        <v>527400.51299999992</v>
      </c>
      <c r="I14" s="20">
        <v>186562.644</v>
      </c>
      <c r="J14" s="20">
        <v>713963.15699999989</v>
      </c>
      <c r="K14" s="20">
        <v>181116.96799999999</v>
      </c>
      <c r="L14" s="20">
        <v>895080.12499999988</v>
      </c>
      <c r="M14" s="20">
        <v>180167.20600000001</v>
      </c>
      <c r="N14" s="20">
        <v>1075247.3309999998</v>
      </c>
      <c r="O14" s="20">
        <v>547846.81799999997</v>
      </c>
      <c r="P14" s="20">
        <v>1075247.3309999998</v>
      </c>
      <c r="Q14" s="5"/>
      <c r="R14" s="5"/>
    </row>
    <row r="15" spans="1:18" ht="14.1" customHeight="1" x14ac:dyDescent="0.2">
      <c r="A15" s="18"/>
      <c r="B15" s="19" t="s">
        <v>42</v>
      </c>
      <c r="C15" s="22">
        <v>-3.0612674527222605</v>
      </c>
      <c r="D15" s="22">
        <v>-2.610462934307145</v>
      </c>
      <c r="E15" s="22">
        <v>-2.8382201791821049</v>
      </c>
      <c r="F15" s="22">
        <v>0.49820569687808458</v>
      </c>
      <c r="G15" s="22">
        <v>-1.5874417626893678</v>
      </c>
      <c r="H15" s="22">
        <v>-1.5874417626893678</v>
      </c>
      <c r="I15" s="22">
        <v>-6.2541319901105226</v>
      </c>
      <c r="J15" s="22">
        <v>-2.8068745289611563</v>
      </c>
      <c r="K15" s="22">
        <v>0.61742862214875238</v>
      </c>
      <c r="L15" s="22">
        <v>-2.1139763325657479</v>
      </c>
      <c r="M15" s="22">
        <v>-4.8417246366133977</v>
      </c>
      <c r="N15" s="22">
        <v>-2.5710347008524592</v>
      </c>
      <c r="O15" s="22">
        <v>-3.5179187624669206</v>
      </c>
      <c r="P15" s="22">
        <v>-2.5710347008524592</v>
      </c>
      <c r="Q15" s="5"/>
      <c r="R15" s="5"/>
    </row>
    <row r="16" spans="1:18" ht="14.1" customHeight="1" x14ac:dyDescent="0.2">
      <c r="A16" s="21"/>
      <c r="B16" s="19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5"/>
      <c r="R16" s="5"/>
    </row>
    <row r="17" spans="1:18" ht="14.1" customHeight="1" x14ac:dyDescent="0.2">
      <c r="A17" s="18" t="s">
        <v>40</v>
      </c>
      <c r="B17" s="19">
        <f>$B$5</f>
        <v>2019</v>
      </c>
      <c r="C17" s="20">
        <v>156158.82599999997</v>
      </c>
      <c r="D17" s="20">
        <v>154587.264</v>
      </c>
      <c r="E17" s="20">
        <v>310746.08999999997</v>
      </c>
      <c r="F17" s="20">
        <v>194645.815</v>
      </c>
      <c r="G17" s="20">
        <v>505391.90499999997</v>
      </c>
      <c r="H17" s="20">
        <v>505391.90499999997</v>
      </c>
      <c r="I17" s="20">
        <v>171050.20699999999</v>
      </c>
      <c r="J17" s="20">
        <v>676442.11199999996</v>
      </c>
      <c r="K17" s="20">
        <v>178271.95499999999</v>
      </c>
      <c r="L17" s="20">
        <v>854714.06700000004</v>
      </c>
      <c r="M17" s="20">
        <v>168096.065</v>
      </c>
      <c r="N17" s="20">
        <v>1022810.132</v>
      </c>
      <c r="O17" s="20">
        <v>517418.22700000001</v>
      </c>
      <c r="P17" s="20">
        <v>1022810.132</v>
      </c>
      <c r="Q17" s="5"/>
      <c r="R17" s="5"/>
    </row>
    <row r="18" spans="1:18" ht="14.1" customHeight="1" x14ac:dyDescent="0.2">
      <c r="A18" s="18" t="s">
        <v>45</v>
      </c>
      <c r="B18" s="19">
        <f>$B$6</f>
        <v>2018</v>
      </c>
      <c r="C18" s="20">
        <v>162112.16399999999</v>
      </c>
      <c r="D18" s="20">
        <v>160252.25200000001</v>
      </c>
      <c r="E18" s="20">
        <v>322364.41599999997</v>
      </c>
      <c r="F18" s="20">
        <v>193688.83100000001</v>
      </c>
      <c r="G18" s="20">
        <v>516053.24699999997</v>
      </c>
      <c r="H18" s="20">
        <v>516053.24699999997</v>
      </c>
      <c r="I18" s="20">
        <v>182056.42299999998</v>
      </c>
      <c r="J18" s="20">
        <v>698109.66999999993</v>
      </c>
      <c r="K18" s="20">
        <v>177171.80500000002</v>
      </c>
      <c r="L18" s="20">
        <v>875281.47499999998</v>
      </c>
      <c r="M18" s="20">
        <v>176291.302</v>
      </c>
      <c r="N18" s="20">
        <v>1051572.777</v>
      </c>
      <c r="O18" s="20">
        <v>535519.53</v>
      </c>
      <c r="P18" s="20">
        <v>1051572.777</v>
      </c>
      <c r="Q18" s="5"/>
      <c r="R18" s="5"/>
    </row>
    <row r="19" spans="1:18" ht="14.1" customHeight="1" x14ac:dyDescent="0.2">
      <c r="A19" s="18"/>
      <c r="B19" s="19" t="s">
        <v>42</v>
      </c>
      <c r="C19" s="22">
        <v>-3.6723573685686017</v>
      </c>
      <c r="D19" s="22">
        <v>-3.5350442376310687</v>
      </c>
      <c r="E19" s="22">
        <v>-3.6040969236505349</v>
      </c>
      <c r="F19" s="22">
        <v>0.49408321329587057</v>
      </c>
      <c r="G19" s="22">
        <v>-2.0659383623643834</v>
      </c>
      <c r="H19" s="22">
        <v>-2.0659383623643834</v>
      </c>
      <c r="I19" s="22">
        <v>-6.0454972247806822</v>
      </c>
      <c r="J19" s="22">
        <v>-3.1037470086899055</v>
      </c>
      <c r="K19" s="22">
        <v>0.62095094645560067</v>
      </c>
      <c r="L19" s="22">
        <v>-2.3498050155808414</v>
      </c>
      <c r="M19" s="22">
        <v>-4.648690495234975</v>
      </c>
      <c r="N19" s="22">
        <v>-2.7352025108576927</v>
      </c>
      <c r="O19" s="22">
        <v>-3.3801387224850599</v>
      </c>
      <c r="P19" s="22">
        <v>-2.7352025108576927</v>
      </c>
      <c r="Q19" s="7"/>
      <c r="R19" s="7"/>
    </row>
    <row r="20" spans="1:18" ht="14.1" customHeight="1" x14ac:dyDescent="0.2">
      <c r="A20" s="18"/>
      <c r="B20" s="19"/>
      <c r="C20" s="20"/>
      <c r="D20" s="20"/>
      <c r="E20" s="20"/>
      <c r="F20" s="20"/>
      <c r="G20" s="20"/>
      <c r="H20" s="21"/>
      <c r="I20" s="20"/>
      <c r="J20" s="20"/>
      <c r="K20" s="20"/>
      <c r="L20" s="20"/>
      <c r="M20" s="20"/>
      <c r="N20" s="20"/>
      <c r="O20" s="21"/>
      <c r="P20" s="21"/>
      <c r="Q20" s="5"/>
      <c r="R20" s="5"/>
    </row>
    <row r="21" spans="1:18" ht="14.1" customHeight="1" x14ac:dyDescent="0.2">
      <c r="A21" s="18" t="s">
        <v>41</v>
      </c>
      <c r="B21" s="19">
        <f>$B$5</f>
        <v>2019</v>
      </c>
      <c r="C21" s="20">
        <v>7173.3620000000001</v>
      </c>
      <c r="D21" s="20">
        <v>6778.7049999999999</v>
      </c>
      <c r="E21" s="20">
        <v>13952.067000000001</v>
      </c>
      <c r="F21" s="20">
        <v>7806.5469999999996</v>
      </c>
      <c r="G21" s="20">
        <v>21758.614000000001</v>
      </c>
      <c r="H21" s="20">
        <v>21758.614000000001</v>
      </c>
      <c r="I21" s="20">
        <v>7291.8580000000002</v>
      </c>
      <c r="J21" s="20">
        <v>29050.471999999998</v>
      </c>
      <c r="K21" s="20">
        <v>7429.3410000000003</v>
      </c>
      <c r="L21" s="20">
        <v>36479.812999999995</v>
      </c>
      <c r="M21" s="20">
        <v>6295.8140000000003</v>
      </c>
      <c r="N21" s="20">
        <v>42775.627</v>
      </c>
      <c r="O21" s="20">
        <v>21017.013000000003</v>
      </c>
      <c r="P21" s="20">
        <v>42775.627</v>
      </c>
      <c r="Q21" s="5"/>
      <c r="R21" s="5"/>
    </row>
    <row r="22" spans="1:18" ht="14.1" customHeight="1" x14ac:dyDescent="0.2">
      <c r="A22" s="18" t="s">
        <v>45</v>
      </c>
      <c r="B22" s="19">
        <f>$B$6</f>
        <v>2018</v>
      </c>
      <c r="C22" s="20">
        <v>8573.7960000000003</v>
      </c>
      <c r="D22" s="20">
        <v>6706.9110000000001</v>
      </c>
      <c r="E22" s="20">
        <v>15280.707000000002</v>
      </c>
      <c r="F22" s="20">
        <v>8275.7909999999993</v>
      </c>
      <c r="G22" s="20">
        <v>23556.498000000003</v>
      </c>
      <c r="H22" s="20">
        <v>23556.498000000003</v>
      </c>
      <c r="I22" s="20">
        <v>7577.5720000000001</v>
      </c>
      <c r="J22" s="20">
        <v>31134.070000000003</v>
      </c>
      <c r="K22" s="20">
        <v>7383.4159999999993</v>
      </c>
      <c r="L22" s="20">
        <v>38517.486000000004</v>
      </c>
      <c r="M22" s="20">
        <v>6619.8339999999998</v>
      </c>
      <c r="N22" s="20">
        <v>45137.32</v>
      </c>
      <c r="O22" s="20">
        <v>21580.822</v>
      </c>
      <c r="P22" s="20">
        <v>45137.32</v>
      </c>
      <c r="Q22" s="5"/>
      <c r="R22" s="5"/>
    </row>
    <row r="23" spans="1:18" ht="14.1" customHeight="1" x14ac:dyDescent="0.2">
      <c r="A23" s="18"/>
      <c r="B23" s="19" t="s">
        <v>42</v>
      </c>
      <c r="C23" s="22">
        <v>-16.333885247561298</v>
      </c>
      <c r="D23" s="22">
        <v>1.0704480796002835</v>
      </c>
      <c r="E23" s="22">
        <v>-8.6948856489428188</v>
      </c>
      <c r="F23" s="22">
        <v>-5.6700803584817443</v>
      </c>
      <c r="G23" s="22">
        <v>-7.6322210542500883</v>
      </c>
      <c r="H23" s="22">
        <v>-7.6322210542500883</v>
      </c>
      <c r="I23" s="22">
        <v>-3.7705217449599981</v>
      </c>
      <c r="J23" s="22">
        <v>-6.6923405773803619</v>
      </c>
      <c r="K23" s="22">
        <v>0.62200206516875856</v>
      </c>
      <c r="L23" s="22">
        <v>-5.2902544054926341</v>
      </c>
      <c r="M23" s="22">
        <v>-4.8946846703406655</v>
      </c>
      <c r="N23" s="22">
        <v>-5.2322401950315118</v>
      </c>
      <c r="O23" s="22">
        <v>-2.6125464544399568</v>
      </c>
      <c r="P23" s="22">
        <v>-5.2322401950315118</v>
      </c>
      <c r="Q23" s="7"/>
      <c r="R23" s="7"/>
    </row>
    <row r="24" spans="1:18" ht="14.1" customHeight="1" x14ac:dyDescent="0.2">
      <c r="A24" s="21"/>
      <c r="B24" s="19"/>
      <c r="C24" s="20"/>
      <c r="D24" s="20"/>
      <c r="E24" s="20"/>
      <c r="F24" s="20"/>
      <c r="G24" s="20"/>
      <c r="H24" s="21"/>
      <c r="I24" s="20"/>
      <c r="J24" s="20"/>
      <c r="K24" s="20"/>
      <c r="L24" s="20"/>
      <c r="M24" s="20"/>
      <c r="N24" s="20"/>
      <c r="O24" s="21"/>
      <c r="P24" s="21"/>
      <c r="Q24" s="5"/>
      <c r="R24" s="5"/>
    </row>
    <row r="25" spans="1:18" ht="14.1" customHeight="1" x14ac:dyDescent="0.2">
      <c r="A25" s="18" t="s">
        <v>34</v>
      </c>
      <c r="B25" s="19">
        <f>$B$5</f>
        <v>2019</v>
      </c>
      <c r="C25" s="20">
        <v>37676</v>
      </c>
      <c r="D25" s="20">
        <v>36849</v>
      </c>
      <c r="E25" s="20">
        <v>74525</v>
      </c>
      <c r="F25" s="20">
        <v>42056</v>
      </c>
      <c r="G25" s="20">
        <v>116581</v>
      </c>
      <c r="H25" s="20">
        <v>116581</v>
      </c>
      <c r="I25" s="20">
        <v>43683</v>
      </c>
      <c r="J25" s="20">
        <v>160264</v>
      </c>
      <c r="K25" s="20">
        <v>46181</v>
      </c>
      <c r="L25" s="20">
        <v>206445</v>
      </c>
      <c r="M25" s="20">
        <v>45871</v>
      </c>
      <c r="N25" s="20">
        <v>252316</v>
      </c>
      <c r="O25" s="20">
        <v>135735</v>
      </c>
      <c r="P25" s="20">
        <v>252316</v>
      </c>
      <c r="Q25" s="5"/>
      <c r="R25" s="5"/>
    </row>
    <row r="26" spans="1:18" ht="14.1" customHeight="1" x14ac:dyDescent="0.2">
      <c r="A26" s="21"/>
      <c r="B26" s="19">
        <f>$B$6</f>
        <v>2018</v>
      </c>
      <c r="C26" s="20">
        <v>36816</v>
      </c>
      <c r="D26" s="20">
        <v>35193</v>
      </c>
      <c r="E26" s="20">
        <v>72009</v>
      </c>
      <c r="F26" s="20">
        <v>41204</v>
      </c>
      <c r="G26" s="20">
        <v>113213</v>
      </c>
      <c r="H26" s="20">
        <v>113213</v>
      </c>
      <c r="I26" s="20">
        <v>42922</v>
      </c>
      <c r="J26" s="20">
        <v>156135</v>
      </c>
      <c r="K26" s="20">
        <v>45708</v>
      </c>
      <c r="L26" s="20">
        <v>201843</v>
      </c>
      <c r="M26" s="20">
        <v>45218</v>
      </c>
      <c r="N26" s="20">
        <v>247061</v>
      </c>
      <c r="O26" s="20">
        <v>133848</v>
      </c>
      <c r="P26" s="20">
        <v>247061</v>
      </c>
      <c r="Q26" s="5"/>
      <c r="R26" s="5"/>
    </row>
    <row r="27" spans="1:18" ht="14.1" customHeight="1" x14ac:dyDescent="0.2">
      <c r="A27" s="18"/>
      <c r="B27" s="19" t="s">
        <v>42</v>
      </c>
      <c r="C27" s="22">
        <v>2.3359408952629224</v>
      </c>
      <c r="D27" s="22">
        <v>4.7054812036484428</v>
      </c>
      <c r="E27" s="22">
        <v>3.4940076934827591</v>
      </c>
      <c r="F27" s="22">
        <v>2.0677604116105197</v>
      </c>
      <c r="G27" s="22">
        <v>2.9749233745241188</v>
      </c>
      <c r="H27" s="22">
        <v>2.9749233745241188</v>
      </c>
      <c r="I27" s="22">
        <v>1.7729835515586378</v>
      </c>
      <c r="J27" s="22">
        <v>2.6445063566785221</v>
      </c>
      <c r="K27" s="22">
        <v>1.0348297890959923</v>
      </c>
      <c r="L27" s="22">
        <v>2.2799898931347595</v>
      </c>
      <c r="M27" s="22">
        <v>1.44411517537264</v>
      </c>
      <c r="N27" s="22">
        <v>2.127005071621979</v>
      </c>
      <c r="O27" s="22">
        <v>1.4098081405773621</v>
      </c>
      <c r="P27" s="22">
        <v>2.127005071621979</v>
      </c>
      <c r="Q27" s="7"/>
      <c r="R27" s="7"/>
    </row>
    <row r="28" spans="1:18" ht="14.1" customHeight="1" x14ac:dyDescent="0.2">
      <c r="A28" s="18"/>
      <c r="B28" s="19"/>
      <c r="C28" s="20"/>
      <c r="D28" s="20"/>
      <c r="E28" s="20"/>
      <c r="F28" s="20"/>
      <c r="G28" s="20"/>
      <c r="H28" s="21"/>
      <c r="I28" s="20"/>
      <c r="J28" s="20"/>
      <c r="K28" s="20"/>
      <c r="L28" s="20"/>
      <c r="M28" s="20"/>
      <c r="N28" s="20"/>
      <c r="O28" s="21"/>
      <c r="P28" s="21"/>
      <c r="Q28" s="5"/>
      <c r="R28" s="5"/>
    </row>
    <row r="29" spans="1:18" ht="14.1" customHeight="1" x14ac:dyDescent="0.2">
      <c r="A29" s="18" t="s">
        <v>43</v>
      </c>
      <c r="B29" s="19">
        <f>$B$5</f>
        <v>2019</v>
      </c>
      <c r="C29" s="20">
        <v>2372824.7999999998</v>
      </c>
      <c r="D29" s="20">
        <v>2281460</v>
      </c>
      <c r="E29" s="20">
        <v>4654284.7999999998</v>
      </c>
      <c r="F29" s="20">
        <v>2649601.4</v>
      </c>
      <c r="G29" s="20">
        <v>7303886.1999999993</v>
      </c>
      <c r="H29" s="20">
        <v>7303886.1999999993</v>
      </c>
      <c r="I29" s="20">
        <v>2668593</v>
      </c>
      <c r="J29" s="20">
        <v>9972479.1999999993</v>
      </c>
      <c r="K29" s="20">
        <v>2816707.4</v>
      </c>
      <c r="L29" s="20">
        <v>12789186.600000001</v>
      </c>
      <c r="M29" s="20">
        <v>2810213.7</v>
      </c>
      <c r="N29" s="20">
        <v>15599400.300000004</v>
      </c>
      <c r="O29" s="20">
        <v>8295514.1000000006</v>
      </c>
      <c r="P29" s="20">
        <v>15599400.300000004</v>
      </c>
      <c r="Q29" s="5"/>
      <c r="R29" s="5"/>
    </row>
    <row r="30" spans="1:18" ht="14.1" customHeight="1" x14ac:dyDescent="0.2">
      <c r="A30" s="21"/>
      <c r="B30" s="19">
        <f>$B$6</f>
        <v>2018</v>
      </c>
      <c r="C30" s="20">
        <v>2336738.4</v>
      </c>
      <c r="D30" s="20">
        <v>2181762.1</v>
      </c>
      <c r="E30" s="20">
        <v>4518500.5</v>
      </c>
      <c r="F30" s="20">
        <v>2577042.2000000002</v>
      </c>
      <c r="G30" s="20">
        <v>7095542.7000000011</v>
      </c>
      <c r="H30" s="20">
        <v>7095542.7000000011</v>
      </c>
      <c r="I30" s="20">
        <v>2627845.9</v>
      </c>
      <c r="J30" s="20">
        <v>9723388.5999999996</v>
      </c>
      <c r="K30" s="20">
        <v>2793324.8</v>
      </c>
      <c r="L30" s="20">
        <v>12516713.400000002</v>
      </c>
      <c r="M30" s="20">
        <v>2761963.2</v>
      </c>
      <c r="N30" s="20">
        <v>15278676.600000001</v>
      </c>
      <c r="O30" s="20">
        <v>8183133.8999999994</v>
      </c>
      <c r="P30" s="20">
        <v>15278676.600000001</v>
      </c>
      <c r="Q30" s="5"/>
      <c r="R30" s="5"/>
    </row>
    <row r="31" spans="1:18" ht="14.1" customHeight="1" x14ac:dyDescent="0.2">
      <c r="A31" s="18"/>
      <c r="B31" s="19" t="s">
        <v>42</v>
      </c>
      <c r="C31" s="22">
        <v>1.544306371650328</v>
      </c>
      <c r="D31" s="22">
        <v>4.5696045412100483</v>
      </c>
      <c r="E31" s="22">
        <v>3.0050743603989849</v>
      </c>
      <c r="F31" s="22">
        <v>2.8155999928910713</v>
      </c>
      <c r="G31" s="22">
        <v>2.9362588431748549</v>
      </c>
      <c r="H31" s="22">
        <v>2.9362588431748549</v>
      </c>
      <c r="I31" s="22">
        <v>1.5505894009995025</v>
      </c>
      <c r="J31" s="22">
        <v>2.5617674068894036</v>
      </c>
      <c r="K31" s="22">
        <v>0.83708847606980274</v>
      </c>
      <c r="L31" s="22">
        <v>2.1768749614415439</v>
      </c>
      <c r="M31" s="22">
        <v>1.7469638987224645</v>
      </c>
      <c r="N31" s="22">
        <v>2.0991589022834711</v>
      </c>
      <c r="O31" s="22">
        <v>1.3733149350031004</v>
      </c>
      <c r="P31" s="22">
        <v>2.0991589022834711</v>
      </c>
      <c r="Q31" s="7"/>
      <c r="R31" s="7"/>
    </row>
    <row r="32" spans="1:18" ht="14.1" customHeight="1" x14ac:dyDescent="0.2">
      <c r="A32" s="18"/>
      <c r="B32" s="19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1"/>
      <c r="P32" s="20"/>
      <c r="Q32" s="5"/>
      <c r="R32" s="5"/>
    </row>
    <row r="33" spans="1:18" ht="14.1" customHeight="1" x14ac:dyDescent="0.2">
      <c r="A33" s="18" t="s">
        <v>21</v>
      </c>
      <c r="B33" s="19">
        <f>$B$5</f>
        <v>2019</v>
      </c>
      <c r="C33" s="20">
        <v>6285508.8799999999</v>
      </c>
      <c r="D33" s="20">
        <v>6168004.6899999995</v>
      </c>
      <c r="E33" s="20">
        <v>12453513.57</v>
      </c>
      <c r="F33" s="20">
        <v>7617039.6200000001</v>
      </c>
      <c r="G33" s="20">
        <v>20070553.190000001</v>
      </c>
      <c r="H33" s="20">
        <v>20070553.190000001</v>
      </c>
      <c r="I33" s="20">
        <v>7823262.6500000004</v>
      </c>
      <c r="J33" s="20">
        <v>27893815.840000004</v>
      </c>
      <c r="K33" s="20">
        <v>8083006.96</v>
      </c>
      <c r="L33" s="20">
        <v>35976822.800000004</v>
      </c>
      <c r="M33" s="20">
        <v>8324505.79</v>
      </c>
      <c r="N33" s="20">
        <v>44301328.590000004</v>
      </c>
      <c r="O33" s="20">
        <v>24230775.399999999</v>
      </c>
      <c r="P33" s="20">
        <v>44301328.590000004</v>
      </c>
      <c r="Q33" s="5"/>
      <c r="R33" s="5"/>
    </row>
    <row r="34" spans="1:18" ht="14.1" customHeight="1" x14ac:dyDescent="0.2">
      <c r="A34" s="21"/>
      <c r="B34" s="19">
        <f>$B$6</f>
        <v>2018</v>
      </c>
      <c r="C34" s="20">
        <v>6256576.5999999996</v>
      </c>
      <c r="D34" s="20">
        <v>6034752.6299999999</v>
      </c>
      <c r="E34" s="20">
        <v>12291329.23</v>
      </c>
      <c r="F34" s="20">
        <v>7536599.2199999997</v>
      </c>
      <c r="G34" s="20">
        <v>19827928.449999999</v>
      </c>
      <c r="H34" s="20">
        <v>19827928.449999999</v>
      </c>
      <c r="I34" s="20">
        <v>7640381.9500000002</v>
      </c>
      <c r="J34" s="20">
        <v>27468310.399999999</v>
      </c>
      <c r="K34" s="20">
        <v>7982640.21</v>
      </c>
      <c r="L34" s="20">
        <v>35450950.609999999</v>
      </c>
      <c r="M34" s="20">
        <v>8195224.3600000003</v>
      </c>
      <c r="N34" s="20">
        <v>43646174.969999999</v>
      </c>
      <c r="O34" s="20">
        <v>23818246.52</v>
      </c>
      <c r="P34" s="20">
        <v>43646174.969999999</v>
      </c>
      <c r="Q34" s="5"/>
      <c r="R34" s="5"/>
    </row>
    <row r="35" spans="1:18" ht="14.1" customHeight="1" x14ac:dyDescent="0.2">
      <c r="A35" s="18"/>
      <c r="B35" s="19" t="s">
        <v>42</v>
      </c>
      <c r="C35" s="22">
        <v>0.46242988537854579</v>
      </c>
      <c r="D35" s="22">
        <v>2.2080782456198156</v>
      </c>
      <c r="E35" s="22">
        <v>1.3195020405453617</v>
      </c>
      <c r="F35" s="22">
        <v>1.0673302062624623</v>
      </c>
      <c r="G35" s="22">
        <v>1.2236514803441345</v>
      </c>
      <c r="H35" s="22">
        <v>1.2236514803441345</v>
      </c>
      <c r="I35" s="22">
        <v>2.3936067751167966</v>
      </c>
      <c r="J35" s="22">
        <v>1.5490775872403217</v>
      </c>
      <c r="K35" s="22">
        <v>1.2573127105774962</v>
      </c>
      <c r="L35" s="22">
        <v>1.4833796582359282</v>
      </c>
      <c r="M35" s="22">
        <v>1.5775215457310532</v>
      </c>
      <c r="N35" s="22">
        <v>1.5010562104246672</v>
      </c>
      <c r="O35" s="22">
        <v>1.7319867759937768</v>
      </c>
      <c r="P35" s="22">
        <v>1.5010562104246672</v>
      </c>
      <c r="Q35" s="5"/>
      <c r="R35" s="5"/>
    </row>
    <row r="36" spans="1:18" ht="14.1" customHeight="1" x14ac:dyDescent="0.2">
      <c r="A36" s="21"/>
      <c r="B36" s="19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5"/>
      <c r="R36" s="5"/>
    </row>
    <row r="37" spans="1:18" ht="14.1" customHeight="1" x14ac:dyDescent="0.2">
      <c r="A37" s="18" t="s">
        <v>20</v>
      </c>
      <c r="B37" s="19">
        <f>$B$5</f>
        <v>2019</v>
      </c>
      <c r="C37" s="20">
        <v>6258446.5899999999</v>
      </c>
      <c r="D37" s="20">
        <v>6135562.2999999998</v>
      </c>
      <c r="E37" s="20">
        <v>12394008.890000001</v>
      </c>
      <c r="F37" s="20">
        <v>7566878.4800000004</v>
      </c>
      <c r="G37" s="20">
        <v>19960887.370000001</v>
      </c>
      <c r="H37" s="20">
        <v>19960887.370000001</v>
      </c>
      <c r="I37" s="20">
        <v>7781657.7000000002</v>
      </c>
      <c r="J37" s="20">
        <v>27742545.07</v>
      </c>
      <c r="K37" s="20">
        <v>8039704.3600000003</v>
      </c>
      <c r="L37" s="20">
        <v>35782249.43</v>
      </c>
      <c r="M37" s="20">
        <v>8283723.0600000005</v>
      </c>
      <c r="N37" s="20">
        <v>44065972.490000002</v>
      </c>
      <c r="O37" s="20">
        <v>24105085.120000001</v>
      </c>
      <c r="P37" s="20">
        <v>44065972.490000002</v>
      </c>
      <c r="Q37" s="8"/>
      <c r="R37" s="5"/>
    </row>
    <row r="38" spans="1:18" ht="14.1" customHeight="1" x14ac:dyDescent="0.2">
      <c r="A38" s="21"/>
      <c r="B38" s="19">
        <f>$B$6</f>
        <v>2018</v>
      </c>
      <c r="C38" s="20">
        <v>6206667.6100000003</v>
      </c>
      <c r="D38" s="20">
        <v>5989246.3100000005</v>
      </c>
      <c r="E38" s="20">
        <v>12195913.920000002</v>
      </c>
      <c r="F38" s="20">
        <v>7484979.21</v>
      </c>
      <c r="G38" s="20">
        <v>19680893.130000003</v>
      </c>
      <c r="H38" s="20">
        <v>19680893.130000003</v>
      </c>
      <c r="I38" s="20">
        <v>7600578.4399999995</v>
      </c>
      <c r="J38" s="20">
        <v>27281471.57</v>
      </c>
      <c r="K38" s="20">
        <v>7937705.6799999997</v>
      </c>
      <c r="L38" s="20">
        <v>35219177.25</v>
      </c>
      <c r="M38" s="20">
        <v>8156973.0600000005</v>
      </c>
      <c r="N38" s="20">
        <v>43376150.310000002</v>
      </c>
      <c r="O38" s="20">
        <v>23695257.18</v>
      </c>
      <c r="P38" s="20">
        <v>43376150.310000002</v>
      </c>
      <c r="Q38" s="5"/>
      <c r="R38" s="5"/>
    </row>
    <row r="39" spans="1:18" ht="14.1" customHeight="1" x14ac:dyDescent="0.2">
      <c r="A39" s="18"/>
      <c r="B39" s="19" t="s">
        <v>42</v>
      </c>
      <c r="C39" s="22">
        <v>0.83424767127169286</v>
      </c>
      <c r="D39" s="22">
        <v>2.4429783386217041</v>
      </c>
      <c r="E39" s="22">
        <v>1.6242732713547925</v>
      </c>
      <c r="F39" s="22">
        <v>1.0941816630643642</v>
      </c>
      <c r="G39" s="22">
        <v>1.4226703948369002</v>
      </c>
      <c r="H39" s="22">
        <v>1.4226703948369002</v>
      </c>
      <c r="I39" s="22">
        <v>2.3824405133038962</v>
      </c>
      <c r="J39" s="22">
        <v>1.6900609588341275</v>
      </c>
      <c r="K39" s="22">
        <v>1.2849894429444397</v>
      </c>
      <c r="L39" s="22">
        <v>1.5987658541909866</v>
      </c>
      <c r="M39" s="22">
        <v>1.5538852349721965</v>
      </c>
      <c r="N39" s="22">
        <v>1.5903259627006783</v>
      </c>
      <c r="O39" s="22">
        <v>1.7295779357310304</v>
      </c>
      <c r="P39" s="22">
        <v>1.5903259627006783</v>
      </c>
      <c r="Q39" s="5"/>
      <c r="R39" s="5"/>
    </row>
    <row r="40" spans="1:18" ht="14.1" customHeight="1" x14ac:dyDescent="0.2">
      <c r="A40" s="21"/>
      <c r="B40" s="19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5"/>
      <c r="R40" s="5"/>
    </row>
    <row r="41" spans="1:18" ht="14.1" customHeight="1" x14ac:dyDescent="0.2">
      <c r="A41" s="18" t="s">
        <v>36</v>
      </c>
      <c r="B41" s="19">
        <f>$B$5</f>
        <v>2019</v>
      </c>
      <c r="C41" s="23">
        <v>132.45400694879535</v>
      </c>
      <c r="D41" s="23">
        <v>132.63771957933989</v>
      </c>
      <c r="E41" s="23">
        <v>132.54482222318228</v>
      </c>
      <c r="F41" s="23">
        <v>143.10414373832253</v>
      </c>
      <c r="G41" s="23">
        <v>136.3468280005898</v>
      </c>
      <c r="H41" s="23">
        <v>136.3468280005898</v>
      </c>
      <c r="I41" s="23">
        <v>147.32366430836788</v>
      </c>
      <c r="J41" s="23">
        <v>139.35642332544046</v>
      </c>
      <c r="K41" s="23">
        <v>144.09956709956711</v>
      </c>
      <c r="L41" s="23">
        <v>140.41968562369291</v>
      </c>
      <c r="M41" s="23">
        <v>152.88548057259715</v>
      </c>
      <c r="N41" s="23">
        <v>142.69527978925132</v>
      </c>
      <c r="O41" s="23">
        <v>148.11021938546915</v>
      </c>
      <c r="P41" s="23">
        <v>142.69527978925132</v>
      </c>
      <c r="Q41" s="5"/>
      <c r="R41" s="5"/>
    </row>
    <row r="42" spans="1:18" ht="14.1" customHeight="1" x14ac:dyDescent="0.2">
      <c r="A42" s="21"/>
      <c r="B42" s="19">
        <f>$B$6</f>
        <v>2018</v>
      </c>
      <c r="C42" s="23">
        <v>132.50486483337218</v>
      </c>
      <c r="D42" s="23">
        <v>133.2835501801967</v>
      </c>
      <c r="E42" s="23">
        <v>132.88500074548978</v>
      </c>
      <c r="F42" s="23">
        <v>144.00997389033944</v>
      </c>
      <c r="G42" s="23">
        <v>136.92871785138084</v>
      </c>
      <c r="H42" s="23">
        <v>136.92871785138084</v>
      </c>
      <c r="I42" s="23">
        <v>142.76364133542148</v>
      </c>
      <c r="J42" s="23">
        <v>138.54084905595582</v>
      </c>
      <c r="K42" s="23">
        <v>143.3346648912561</v>
      </c>
      <c r="L42" s="23">
        <v>139.63004500966008</v>
      </c>
      <c r="M42" s="23">
        <v>150.53722976488953</v>
      </c>
      <c r="N42" s="23">
        <v>141.62904778006086</v>
      </c>
      <c r="O42" s="23">
        <v>145.58137289325842</v>
      </c>
      <c r="P42" s="23">
        <v>141.62904778006086</v>
      </c>
      <c r="Q42" s="5"/>
      <c r="R42" s="5"/>
    </row>
    <row r="43" spans="1:18" ht="14.1" customHeight="1" x14ac:dyDescent="0.2">
      <c r="A43" s="18"/>
      <c r="B43" s="19" t="s">
        <v>42</v>
      </c>
      <c r="C43" s="22">
        <v>-3.8381899895356675E-2</v>
      </c>
      <c r="D43" s="22">
        <v>-0.48455387028906172</v>
      </c>
      <c r="E43" s="22">
        <v>-0.2559946723852069</v>
      </c>
      <c r="F43" s="22">
        <v>-0.62900514981460987</v>
      </c>
      <c r="G43" s="22">
        <v>-0.42495822638360936</v>
      </c>
      <c r="H43" s="22">
        <v>-0.42495822638360936</v>
      </c>
      <c r="I43" s="22">
        <v>3.1941066578938582</v>
      </c>
      <c r="J43" s="22">
        <v>0.58868866117258722</v>
      </c>
      <c r="K43" s="22">
        <v>0.53364774591779796</v>
      </c>
      <c r="L43" s="22">
        <v>0.5655234258344688</v>
      </c>
      <c r="M43" s="22">
        <v>1.559913658152956</v>
      </c>
      <c r="N43" s="22">
        <v>0.75283427086669796</v>
      </c>
      <c r="O43" s="22">
        <v>1.7370673472525189</v>
      </c>
      <c r="P43" s="22">
        <v>0.75283427086669796</v>
      </c>
      <c r="Q43" s="5"/>
      <c r="R43" s="5"/>
    </row>
    <row r="44" spans="1:18" ht="14.1" customHeight="1" x14ac:dyDescent="0.2">
      <c r="A44" s="18"/>
      <c r="B44" s="19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5"/>
      <c r="R44" s="5"/>
    </row>
    <row r="45" spans="1:18" ht="14.1" customHeight="1" x14ac:dyDescent="0.2">
      <c r="A45" s="18" t="s">
        <v>35</v>
      </c>
      <c r="B45" s="19">
        <f>$B$5</f>
        <v>2019</v>
      </c>
      <c r="C45" s="24">
        <v>0.72373975303711058</v>
      </c>
      <c r="D45" s="24">
        <v>0.72887326531636132</v>
      </c>
      <c r="E45" s="24">
        <v>0.72626993142742391</v>
      </c>
      <c r="F45" s="24">
        <v>0.77992897482978396</v>
      </c>
      <c r="G45" s="24">
        <v>0.74566316987204362</v>
      </c>
      <c r="H45" s="24">
        <v>0.74566316987204362</v>
      </c>
      <c r="I45" s="24">
        <v>0.80823961527254651</v>
      </c>
      <c r="J45" s="24">
        <v>0.76277070694082094</v>
      </c>
      <c r="K45" s="24">
        <v>0.78869695228946102</v>
      </c>
      <c r="L45" s="24">
        <v>0.76858122973441312</v>
      </c>
      <c r="M45" s="24">
        <v>0.82670178033523367</v>
      </c>
      <c r="N45" s="24">
        <v>0.77929769494927537</v>
      </c>
      <c r="O45" s="24">
        <v>0.80792830899995316</v>
      </c>
      <c r="P45" s="24">
        <v>0.77929769494927537</v>
      </c>
      <c r="Q45" s="5"/>
      <c r="R45" s="5"/>
    </row>
    <row r="46" spans="1:18" ht="14.1" customHeight="1" x14ac:dyDescent="0.2">
      <c r="A46" s="21"/>
      <c r="B46" s="19">
        <f>$B$6</f>
        <v>2018</v>
      </c>
      <c r="C46" s="24">
        <v>0.72764170994525623</v>
      </c>
      <c r="D46" s="24">
        <v>0.73883205121879181</v>
      </c>
      <c r="E46" s="24">
        <v>0.73307759434393982</v>
      </c>
      <c r="F46" s="24">
        <v>0.78884081108735771</v>
      </c>
      <c r="G46" s="24">
        <v>0.75343631377983444</v>
      </c>
      <c r="H46" s="24">
        <v>0.75343631377983444</v>
      </c>
      <c r="I46" s="24">
        <v>0.78432915493028788</v>
      </c>
      <c r="J46" s="24">
        <v>0.76197995662915086</v>
      </c>
      <c r="K46" s="24">
        <v>0.78415845928585104</v>
      </c>
      <c r="L46" s="24">
        <v>0.7670399486047027</v>
      </c>
      <c r="M46" s="24">
        <v>0.82006546454998042</v>
      </c>
      <c r="N46" s="24">
        <v>0.77682505579063321</v>
      </c>
      <c r="O46" s="24">
        <v>0.79637879972945846</v>
      </c>
      <c r="P46" s="24">
        <v>0.77682505579063321</v>
      </c>
      <c r="Q46" s="5"/>
      <c r="R46" s="5"/>
    </row>
    <row r="47" spans="1:18" ht="14.1" customHeight="1" x14ac:dyDescent="0.2">
      <c r="A47" s="21"/>
      <c r="B47" s="25" t="s">
        <v>46</v>
      </c>
      <c r="C47" s="22">
        <v>-0.3901956908145654</v>
      </c>
      <c r="D47" s="22">
        <v>-0.99587859024304892</v>
      </c>
      <c r="E47" s="22">
        <v>-0.68076629165159108</v>
      </c>
      <c r="F47" s="22">
        <v>-0.89118362575737464</v>
      </c>
      <c r="G47" s="22">
        <v>-0.77731439077908249</v>
      </c>
      <c r="H47" s="22">
        <v>-0.77731439077908249</v>
      </c>
      <c r="I47" s="22">
        <v>2.3910460342258633</v>
      </c>
      <c r="J47" s="22">
        <v>7.9075031167008536E-2</v>
      </c>
      <c r="K47" s="22">
        <v>0.4538493003609978</v>
      </c>
      <c r="L47" s="22">
        <v>0.15412811297104145</v>
      </c>
      <c r="M47" s="22">
        <v>0.66363157852532551</v>
      </c>
      <c r="N47" s="22">
        <v>0.24726391586421537</v>
      </c>
      <c r="O47" s="22">
        <v>1.1549509270494696</v>
      </c>
      <c r="P47" s="22">
        <v>0.24726391586421537</v>
      </c>
      <c r="Q47" s="5"/>
      <c r="R47" s="5"/>
    </row>
    <row r="48" spans="1:18" ht="14.1" customHeight="1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5"/>
      <c r="R48" s="5"/>
    </row>
    <row r="49" spans="1:18" ht="14.1" customHeight="1" x14ac:dyDescent="0.2">
      <c r="A49" s="18" t="s">
        <v>19</v>
      </c>
      <c r="B49" s="19">
        <f>$B$5</f>
        <v>2019</v>
      </c>
      <c r="C49" s="26">
        <v>0.75616489262867304</v>
      </c>
      <c r="D49" s="26">
        <v>0.83137042062415201</v>
      </c>
      <c r="E49" s="26">
        <v>0.79335238785341433</v>
      </c>
      <c r="F49" s="26">
        <v>0.71483260414685179</v>
      </c>
      <c r="G49" s="26">
        <v>0.7650262911845187</v>
      </c>
      <c r="H49" s="26">
        <v>0.7650262911845187</v>
      </c>
      <c r="I49" s="26">
        <v>0.74937618753290758</v>
      </c>
      <c r="J49" s="26">
        <v>0.76076050467359702</v>
      </c>
      <c r="K49" s="26">
        <v>0.68023646088218104</v>
      </c>
      <c r="L49" s="26">
        <v>0.742747392742791</v>
      </c>
      <c r="M49" s="26">
        <v>0.64438630913451056</v>
      </c>
      <c r="N49" s="26">
        <v>0.72486554398703196</v>
      </c>
      <c r="O49" s="26">
        <v>0.69037234591185703</v>
      </c>
      <c r="P49" s="26">
        <v>0.72486554398703196</v>
      </c>
      <c r="Q49" s="5"/>
      <c r="R49" s="5"/>
    </row>
    <row r="50" spans="1:18" ht="14.1" customHeight="1" x14ac:dyDescent="0.2">
      <c r="A50" s="21"/>
      <c r="B50" s="19">
        <f>$B$6</f>
        <v>2018</v>
      </c>
      <c r="C50" s="26">
        <v>0.78343066684775231</v>
      </c>
      <c r="D50" s="26">
        <v>0.72898019492512711</v>
      </c>
      <c r="E50" s="26">
        <v>0.75681868681257636</v>
      </c>
      <c r="F50" s="26">
        <v>0.68071938255424491</v>
      </c>
      <c r="G50" s="26">
        <v>0.72912286900450485</v>
      </c>
      <c r="H50" s="26">
        <v>0.72912286900450485</v>
      </c>
      <c r="I50" s="26">
        <v>0.74374446670704997</v>
      </c>
      <c r="J50" s="26">
        <v>0.7331424691927344</v>
      </c>
      <c r="K50" s="26">
        <v>0.66416522633294683</v>
      </c>
      <c r="L50" s="26">
        <v>0.71752238170026605</v>
      </c>
      <c r="M50" s="26">
        <v>0.57426246185147511</v>
      </c>
      <c r="N50" s="26">
        <v>0.69130200722910096</v>
      </c>
      <c r="O50" s="26">
        <v>0.65931249859914676</v>
      </c>
      <c r="P50" s="26">
        <v>0.69130200722910096</v>
      </c>
      <c r="Q50" s="5"/>
      <c r="R50" s="5"/>
    </row>
    <row r="51" spans="1:18" ht="14.1" customHeight="1" x14ac:dyDescent="0.2">
      <c r="A51" s="27"/>
      <c r="B51" s="28" t="s">
        <v>46</v>
      </c>
      <c r="C51" s="29">
        <v>-2.7265774219079275</v>
      </c>
      <c r="D51" s="29">
        <v>10.23902256990249</v>
      </c>
      <c r="E51" s="29">
        <v>3.6533701040837974</v>
      </c>
      <c r="F51" s="29">
        <v>3.4113221592606879</v>
      </c>
      <c r="G51" s="29">
        <v>3.5903422180013855</v>
      </c>
      <c r="H51" s="29">
        <v>3.5903422180013855</v>
      </c>
      <c r="I51" s="29">
        <v>0.56317208258576112</v>
      </c>
      <c r="J51" s="29">
        <v>2.7618035480862613</v>
      </c>
      <c r="K51" s="29">
        <v>1.6071234549234203</v>
      </c>
      <c r="L51" s="29">
        <v>2.5225011042524947</v>
      </c>
      <c r="M51" s="29">
        <v>7.0123847283035445</v>
      </c>
      <c r="N51" s="29">
        <v>3.3563536757931001</v>
      </c>
      <c r="O51" s="29">
        <v>3.1059847312710276</v>
      </c>
      <c r="P51" s="29">
        <v>3.3563536757931001</v>
      </c>
      <c r="Q51" s="5"/>
      <c r="R51" s="5"/>
    </row>
    <row r="52" spans="1:18" ht="12.75" customHeight="1" x14ac:dyDescent="0.2">
      <c r="B52" s="1"/>
    </row>
    <row r="53" spans="1:18" x14ac:dyDescent="0.2">
      <c r="A53" s="6" t="s">
        <v>39</v>
      </c>
      <c r="B53" s="2"/>
    </row>
    <row r="54" spans="1:18" x14ac:dyDescent="0.2">
      <c r="A54" s="5" t="s">
        <v>38</v>
      </c>
      <c r="B54" s="3"/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scale="66" orientation="landscape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R54"/>
  <sheetViews>
    <sheetView zoomScale="75" workbookViewId="0"/>
  </sheetViews>
  <sheetFormatPr baseColWidth="10" defaultRowHeight="12.75" x14ac:dyDescent="0.2"/>
  <cols>
    <col min="1" max="1" width="38.7109375" style="5" customWidth="1"/>
    <col min="2" max="18" width="11.7109375" customWidth="1"/>
  </cols>
  <sheetData>
    <row r="1" spans="1:18" x14ac:dyDescent="0.2">
      <c r="B1" s="5"/>
      <c r="C1" s="9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x14ac:dyDescent="0.2"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1" customHeight="1" thickBot="1" x14ac:dyDescent="0.25">
      <c r="A3" s="10"/>
      <c r="B3" s="11"/>
      <c r="C3" s="12" t="s">
        <v>14</v>
      </c>
      <c r="D3" s="12" t="s">
        <v>27</v>
      </c>
      <c r="E3" s="12" t="s">
        <v>3</v>
      </c>
      <c r="F3" s="12" t="s">
        <v>28</v>
      </c>
      <c r="G3" s="12" t="s">
        <v>4</v>
      </c>
      <c r="H3" s="12" t="s">
        <v>6</v>
      </c>
      <c r="I3" s="12" t="s">
        <v>5</v>
      </c>
      <c r="J3" s="12" t="s">
        <v>15</v>
      </c>
      <c r="K3" s="12" t="s">
        <v>30</v>
      </c>
      <c r="L3" s="12" t="s">
        <v>7</v>
      </c>
      <c r="M3" s="12" t="s">
        <v>29</v>
      </c>
      <c r="N3" s="12" t="s">
        <v>16</v>
      </c>
      <c r="O3" s="12" t="s">
        <v>31</v>
      </c>
      <c r="P3" s="13" t="s">
        <v>32</v>
      </c>
      <c r="Q3" s="13" t="s">
        <v>17</v>
      </c>
      <c r="R3" s="13" t="s">
        <v>18</v>
      </c>
    </row>
    <row r="4" spans="1:18" ht="13.5" customHeight="1" thickTop="1" x14ac:dyDescent="0.2">
      <c r="A4" s="14"/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  <c r="Q4" s="17"/>
      <c r="R4" s="17"/>
    </row>
    <row r="5" spans="1:18" ht="13.5" customHeight="1" x14ac:dyDescent="0.2">
      <c r="A5" s="18" t="s">
        <v>37</v>
      </c>
      <c r="B5" s="19">
        <f>+'Jan - Jun'!B5</f>
        <v>2019</v>
      </c>
      <c r="C5" s="20">
        <v>6920936</v>
      </c>
      <c r="D5" s="20">
        <v>40566407</v>
      </c>
      <c r="E5" s="20">
        <v>6916897</v>
      </c>
      <c r="F5" s="20">
        <v>47483304</v>
      </c>
      <c r="G5" s="20">
        <v>6709407</v>
      </c>
      <c r="H5" s="20">
        <v>54192711</v>
      </c>
      <c r="I5" s="20">
        <v>20547240</v>
      </c>
      <c r="J5" s="20">
        <v>6433845</v>
      </c>
      <c r="K5" s="20">
        <v>60626556</v>
      </c>
      <c r="L5" s="20">
        <v>5065742</v>
      </c>
      <c r="M5" s="20">
        <v>65692298</v>
      </c>
      <c r="N5" s="20">
        <v>4868689</v>
      </c>
      <c r="O5" s="20">
        <v>70560987</v>
      </c>
      <c r="P5" s="20">
        <v>16368276</v>
      </c>
      <c r="Q5" s="20">
        <v>36915516</v>
      </c>
      <c r="R5" s="20">
        <v>70560987</v>
      </c>
    </row>
    <row r="6" spans="1:18" ht="13.5" customHeight="1" x14ac:dyDescent="0.2">
      <c r="A6" s="21"/>
      <c r="B6" s="19">
        <f>+'Jan - Jun'!B6</f>
        <v>2018</v>
      </c>
      <c r="C6" s="20">
        <v>6869038</v>
      </c>
      <c r="D6" s="20">
        <v>39548112</v>
      </c>
      <c r="E6" s="20">
        <v>6798610</v>
      </c>
      <c r="F6" s="20">
        <v>46346722</v>
      </c>
      <c r="G6" s="20">
        <v>6625143</v>
      </c>
      <c r="H6" s="20">
        <v>52971865</v>
      </c>
      <c r="I6" s="20">
        <v>20292791</v>
      </c>
      <c r="J6" s="20">
        <v>6372641</v>
      </c>
      <c r="K6" s="20">
        <v>59344506</v>
      </c>
      <c r="L6" s="20">
        <v>5244494</v>
      </c>
      <c r="M6" s="20">
        <v>64589000</v>
      </c>
      <c r="N6" s="20">
        <v>4925414</v>
      </c>
      <c r="O6" s="20">
        <v>69514414</v>
      </c>
      <c r="P6" s="20">
        <v>16542549</v>
      </c>
      <c r="Q6" s="20">
        <v>36835340</v>
      </c>
      <c r="R6" s="20">
        <v>69514414</v>
      </c>
    </row>
    <row r="7" spans="1:18" ht="13.5" customHeight="1" x14ac:dyDescent="0.2">
      <c r="A7" s="18"/>
      <c r="B7" s="19" t="s">
        <v>42</v>
      </c>
      <c r="C7" s="22">
        <v>0.75553520012554554</v>
      </c>
      <c r="D7" s="22">
        <v>2.5748258222794584</v>
      </c>
      <c r="E7" s="22">
        <v>1.7398703558521467</v>
      </c>
      <c r="F7" s="22">
        <v>2.4523460364683336</v>
      </c>
      <c r="G7" s="22">
        <v>1.2718819805097148</v>
      </c>
      <c r="H7" s="22">
        <v>2.30470647012333</v>
      </c>
      <c r="I7" s="22">
        <v>1.2538886346387779</v>
      </c>
      <c r="J7" s="22">
        <v>0.96041813747236304</v>
      </c>
      <c r="K7" s="22">
        <v>2.1603516254731225</v>
      </c>
      <c r="L7" s="22">
        <v>-3.4083745734097559</v>
      </c>
      <c r="M7" s="22">
        <v>1.7081825078573809</v>
      </c>
      <c r="N7" s="22">
        <v>-1.1516798384866744</v>
      </c>
      <c r="O7" s="22">
        <v>1.5055481874593601</v>
      </c>
      <c r="P7" s="22">
        <v>-1.0534833537443333</v>
      </c>
      <c r="Q7" s="22">
        <v>0.2176605401225995</v>
      </c>
      <c r="R7" s="22">
        <v>1.5055481874593601</v>
      </c>
    </row>
    <row r="8" spans="1:18" ht="13.5" customHeight="1" x14ac:dyDescent="0.2">
      <c r="A8" s="18"/>
      <c r="B8" s="19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13.5" customHeight="1" x14ac:dyDescent="0.2">
      <c r="A9" s="18" t="s">
        <v>44</v>
      </c>
      <c r="B9" s="19">
        <f>$B$5</f>
        <v>2019</v>
      </c>
      <c r="C9" s="20">
        <v>178651.815</v>
      </c>
      <c r="D9" s="20">
        <v>1244237.574</v>
      </c>
      <c r="E9" s="20">
        <v>173121.91399999999</v>
      </c>
      <c r="F9" s="20">
        <v>1417359.4879999999</v>
      </c>
      <c r="G9" s="20">
        <v>174788.902</v>
      </c>
      <c r="H9" s="20">
        <v>1592148.3900000001</v>
      </c>
      <c r="I9" s="20">
        <v>526562.63100000005</v>
      </c>
      <c r="J9" s="20">
        <v>179273.34</v>
      </c>
      <c r="K9" s="20">
        <v>1771421.7300000002</v>
      </c>
      <c r="L9" s="20">
        <v>186670.00700000001</v>
      </c>
      <c r="M9" s="20">
        <v>1958091.7370000002</v>
      </c>
      <c r="N9" s="20">
        <v>170384.02</v>
      </c>
      <c r="O9" s="20">
        <v>2128475.7570000002</v>
      </c>
      <c r="P9" s="20">
        <v>536327.36699999997</v>
      </c>
      <c r="Q9" s="20">
        <v>1062889.9980000001</v>
      </c>
      <c r="R9" s="20">
        <v>2128475.7570000002</v>
      </c>
    </row>
    <row r="10" spans="1:18" ht="13.5" customHeight="1" x14ac:dyDescent="0.2">
      <c r="A10" s="18"/>
      <c r="B10" s="19">
        <f>$B$6</f>
        <v>2018</v>
      </c>
      <c r="C10" s="20">
        <v>175960.111</v>
      </c>
      <c r="D10" s="20">
        <v>1272670.2080000001</v>
      </c>
      <c r="E10" s="20">
        <v>182589.32500000001</v>
      </c>
      <c r="F10" s="20">
        <v>1455259.5330000001</v>
      </c>
      <c r="G10" s="20">
        <v>185041.90599999999</v>
      </c>
      <c r="H10" s="20">
        <v>1640301.439</v>
      </c>
      <c r="I10" s="20">
        <v>543591.34199999995</v>
      </c>
      <c r="J10" s="20">
        <v>193374.42199999999</v>
      </c>
      <c r="K10" s="20">
        <v>1833675.861</v>
      </c>
      <c r="L10" s="20">
        <v>196536.679</v>
      </c>
      <c r="M10" s="20">
        <v>2030212.54</v>
      </c>
      <c r="N10" s="20">
        <v>183674.1</v>
      </c>
      <c r="O10" s="20">
        <v>2213886.64</v>
      </c>
      <c r="P10" s="20">
        <v>573585.201</v>
      </c>
      <c r="Q10" s="20">
        <v>1117176.5430000001</v>
      </c>
      <c r="R10" s="20">
        <v>2213886.64</v>
      </c>
    </row>
    <row r="11" spans="1:18" ht="13.5" customHeight="1" x14ac:dyDescent="0.2">
      <c r="A11" s="18"/>
      <c r="B11" s="19" t="s">
        <v>42</v>
      </c>
      <c r="C11" s="22">
        <v>1.5297239724973766</v>
      </c>
      <c r="D11" s="22">
        <v>-2.234092840491797</v>
      </c>
      <c r="E11" s="22">
        <v>-5.1850846154341319</v>
      </c>
      <c r="F11" s="22">
        <v>-2.6043495431958941</v>
      </c>
      <c r="G11" s="22">
        <v>-5.5409092035616947</v>
      </c>
      <c r="H11" s="22">
        <v>-2.9356219445467402</v>
      </c>
      <c r="I11" s="22">
        <v>-3.1326310197192009</v>
      </c>
      <c r="J11" s="22">
        <v>-7.2921133282042856</v>
      </c>
      <c r="K11" s="22">
        <v>-3.3950455652532519</v>
      </c>
      <c r="L11" s="22">
        <v>-5.0202700331575256</v>
      </c>
      <c r="M11" s="22">
        <v>-3.5523769841358521</v>
      </c>
      <c r="N11" s="22">
        <v>-7.2356853797024279</v>
      </c>
      <c r="O11" s="22">
        <v>-3.8579609929801917</v>
      </c>
      <c r="P11" s="22">
        <v>-6.495605872509258</v>
      </c>
      <c r="Q11" s="22">
        <v>-4.8592628748024058</v>
      </c>
      <c r="R11" s="22">
        <v>-3.8579609929801917</v>
      </c>
    </row>
    <row r="12" spans="1:18" ht="13.5" customHeight="1" x14ac:dyDescent="0.2">
      <c r="A12" s="21"/>
      <c r="B12" s="19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13.5" customHeight="1" x14ac:dyDescent="0.2">
      <c r="A13" s="18" t="s">
        <v>33</v>
      </c>
      <c r="B13" s="19">
        <f>$B$5</f>
        <v>2019</v>
      </c>
      <c r="C13" s="20">
        <v>175357.992</v>
      </c>
      <c r="D13" s="20">
        <v>1222960.341</v>
      </c>
      <c r="E13" s="20">
        <v>169852.68799999999</v>
      </c>
      <c r="F13" s="20">
        <v>1392813.0290000001</v>
      </c>
      <c r="G13" s="20">
        <v>171483.38800000001</v>
      </c>
      <c r="H13" s="20">
        <v>1564296.4169999999</v>
      </c>
      <c r="I13" s="20">
        <v>516694.06799999997</v>
      </c>
      <c r="J13" s="20">
        <v>175621.891</v>
      </c>
      <c r="K13" s="20">
        <v>1739918.308</v>
      </c>
      <c r="L13" s="20">
        <v>183563.91099999999</v>
      </c>
      <c r="M13" s="20">
        <v>1923482.219</v>
      </c>
      <c r="N13" s="20">
        <v>167692.152</v>
      </c>
      <c r="O13" s="20">
        <v>2091174.371</v>
      </c>
      <c r="P13" s="20">
        <v>526877.95400000003</v>
      </c>
      <c r="Q13" s="20">
        <v>1043572.022</v>
      </c>
      <c r="R13" s="20">
        <v>2091174.3709999998</v>
      </c>
    </row>
    <row r="14" spans="1:18" ht="13.5" customHeight="1" x14ac:dyDescent="0.2">
      <c r="A14" s="18"/>
      <c r="B14" s="19">
        <f>$B$6</f>
        <v>2018</v>
      </c>
      <c r="C14" s="20">
        <v>173008.87100000001</v>
      </c>
      <c r="D14" s="20">
        <v>1248256.2019999998</v>
      </c>
      <c r="E14" s="20">
        <v>179902.08900000001</v>
      </c>
      <c r="F14" s="20">
        <v>1428158.2909999997</v>
      </c>
      <c r="G14" s="20">
        <v>182176.573</v>
      </c>
      <c r="H14" s="20">
        <v>1610334.8639999998</v>
      </c>
      <c r="I14" s="20">
        <v>535087.53300000005</v>
      </c>
      <c r="J14" s="20">
        <v>190824.55900000001</v>
      </c>
      <c r="K14" s="20">
        <v>1801159.423</v>
      </c>
      <c r="L14" s="20">
        <v>194083.144</v>
      </c>
      <c r="M14" s="20">
        <v>1995242.567</v>
      </c>
      <c r="N14" s="20">
        <v>181144.51699999999</v>
      </c>
      <c r="O14" s="20">
        <v>2176387.0839999998</v>
      </c>
      <c r="P14" s="20">
        <v>566052.22</v>
      </c>
      <c r="Q14" s="20">
        <v>1101139.753</v>
      </c>
      <c r="R14" s="20">
        <v>2176387.0839999998</v>
      </c>
    </row>
    <row r="15" spans="1:18" ht="13.5" customHeight="1" x14ac:dyDescent="0.2">
      <c r="A15" s="18"/>
      <c r="B15" s="19" t="s">
        <v>42</v>
      </c>
      <c r="C15" s="22">
        <v>1.3578037856798675</v>
      </c>
      <c r="D15" s="22">
        <v>-2.0264959196253041</v>
      </c>
      <c r="E15" s="22">
        <v>-5.5860390815139489</v>
      </c>
      <c r="F15" s="22">
        <v>-2.4748840673151751</v>
      </c>
      <c r="G15" s="22">
        <v>-5.8696817180768912</v>
      </c>
      <c r="H15" s="22">
        <v>-2.8589362392392403</v>
      </c>
      <c r="I15" s="22">
        <v>-3.4374684263107413</v>
      </c>
      <c r="J15" s="22">
        <v>-7.9668298879705501</v>
      </c>
      <c r="K15" s="22">
        <v>-3.4000940848421535</v>
      </c>
      <c r="L15" s="22">
        <v>-5.4199621786835905</v>
      </c>
      <c r="M15" s="22">
        <v>-3.5965726266504627</v>
      </c>
      <c r="N15" s="22">
        <v>-7.4263164145343623</v>
      </c>
      <c r="O15" s="22">
        <v>-3.9153289240894895</v>
      </c>
      <c r="P15" s="22">
        <v>-6.920609904153352</v>
      </c>
      <c r="Q15" s="22">
        <v>-5.2280131421247544</v>
      </c>
      <c r="R15" s="22">
        <v>-3.9153289240895006</v>
      </c>
    </row>
    <row r="16" spans="1:18" ht="13.5" customHeight="1" x14ac:dyDescent="0.2">
      <c r="A16" s="21"/>
      <c r="B16" s="19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13.5" customHeight="1" x14ac:dyDescent="0.2">
      <c r="A17" s="18" t="s">
        <v>40</v>
      </c>
      <c r="B17" s="19">
        <f>$B$5</f>
        <v>2019</v>
      </c>
      <c r="C17" s="20">
        <v>172044.18900000001</v>
      </c>
      <c r="D17" s="20">
        <v>1194854.321</v>
      </c>
      <c r="E17" s="20">
        <v>166466.611</v>
      </c>
      <c r="F17" s="20">
        <v>1361320.932</v>
      </c>
      <c r="G17" s="20">
        <v>167998.16499999998</v>
      </c>
      <c r="H17" s="20">
        <v>1529319.0970000001</v>
      </c>
      <c r="I17" s="20">
        <v>506508.96500000003</v>
      </c>
      <c r="J17" s="20">
        <v>172033.77399999998</v>
      </c>
      <c r="K17" s="20">
        <v>1701352.8709999998</v>
      </c>
      <c r="L17" s="20">
        <v>178948.424</v>
      </c>
      <c r="M17" s="20">
        <v>1880301.2950000002</v>
      </c>
      <c r="N17" s="20">
        <v>161473.74900000001</v>
      </c>
      <c r="O17" s="20">
        <v>2041775.044</v>
      </c>
      <c r="P17" s="20">
        <v>512455.94700000004</v>
      </c>
      <c r="Q17" s="20">
        <v>1018964.9120000001</v>
      </c>
      <c r="R17" s="20">
        <v>2041775.044</v>
      </c>
    </row>
    <row r="18" spans="1:18" ht="13.5" customHeight="1" x14ac:dyDescent="0.2">
      <c r="A18" s="18" t="s">
        <v>45</v>
      </c>
      <c r="B18" s="19">
        <f>$B$6</f>
        <v>2018</v>
      </c>
      <c r="C18" s="20">
        <v>169458.386</v>
      </c>
      <c r="D18" s="20">
        <v>1221031.1629999999</v>
      </c>
      <c r="E18" s="20">
        <v>176093.52099999998</v>
      </c>
      <c r="F18" s="20">
        <v>1397124.6840000001</v>
      </c>
      <c r="G18" s="20">
        <v>178130.652</v>
      </c>
      <c r="H18" s="20">
        <v>1575255.3359999999</v>
      </c>
      <c r="I18" s="20">
        <v>523682.55900000001</v>
      </c>
      <c r="J18" s="20">
        <v>185915.527</v>
      </c>
      <c r="K18" s="20">
        <v>1761170.8629999999</v>
      </c>
      <c r="L18" s="20">
        <v>188397.49800000002</v>
      </c>
      <c r="M18" s="20">
        <v>1949568.3609999998</v>
      </c>
      <c r="N18" s="20">
        <v>174232.56399999998</v>
      </c>
      <c r="O18" s="20">
        <v>2123800.9249999998</v>
      </c>
      <c r="P18" s="20">
        <v>548545.58900000004</v>
      </c>
      <c r="Q18" s="20">
        <v>1072228.1479999998</v>
      </c>
      <c r="R18" s="20">
        <v>2123800.9249999998</v>
      </c>
    </row>
    <row r="19" spans="1:18" ht="13.5" customHeight="1" x14ac:dyDescent="0.2">
      <c r="A19" s="18"/>
      <c r="B19" s="19" t="s">
        <v>42</v>
      </c>
      <c r="C19" s="22">
        <v>1.5259221222607477</v>
      </c>
      <c r="D19" s="22">
        <v>-2.143830787715939</v>
      </c>
      <c r="E19" s="22">
        <v>-5.4669302682635141</v>
      </c>
      <c r="F19" s="22">
        <v>-2.5626740698255435</v>
      </c>
      <c r="G19" s="22">
        <v>-5.6882332637507087</v>
      </c>
      <c r="H19" s="22">
        <v>-2.9161138483519977</v>
      </c>
      <c r="I19" s="22">
        <v>-3.2793901009027127</v>
      </c>
      <c r="J19" s="22">
        <v>-7.466699110074881</v>
      </c>
      <c r="K19" s="22">
        <v>-3.3964899861053444</v>
      </c>
      <c r="L19" s="22">
        <v>-5.0154986665481243</v>
      </c>
      <c r="M19" s="22">
        <v>-3.5529436866974073</v>
      </c>
      <c r="N19" s="22">
        <v>-7.3228647430109373</v>
      </c>
      <c r="O19" s="22">
        <v>-3.8622207964242095</v>
      </c>
      <c r="P19" s="22">
        <v>-6.579150889863417</v>
      </c>
      <c r="Q19" s="22">
        <v>-4.9675282354180172</v>
      </c>
      <c r="R19" s="22">
        <v>-3.8622207964242095</v>
      </c>
    </row>
    <row r="20" spans="1:18" ht="13.5" customHeight="1" x14ac:dyDescent="0.2">
      <c r="A20" s="18"/>
      <c r="B20" s="19"/>
      <c r="C20" s="20"/>
      <c r="D20" s="20"/>
      <c r="E20" s="20"/>
      <c r="F20" s="20"/>
      <c r="G20" s="20"/>
      <c r="H20" s="21"/>
      <c r="I20" s="20"/>
      <c r="J20" s="20"/>
      <c r="K20" s="20"/>
      <c r="L20" s="20"/>
      <c r="M20" s="20"/>
      <c r="N20" s="20"/>
      <c r="O20" s="21"/>
      <c r="P20" s="21"/>
      <c r="Q20" s="21"/>
      <c r="R20" s="21"/>
    </row>
    <row r="21" spans="1:18" ht="13.5" customHeight="1" x14ac:dyDescent="0.2">
      <c r="A21" s="18" t="s">
        <v>41</v>
      </c>
      <c r="B21" s="19">
        <f>$B$5</f>
        <v>2019</v>
      </c>
      <c r="C21" s="20">
        <v>6607.6260000000002</v>
      </c>
      <c r="D21" s="20">
        <v>49383.253000000004</v>
      </c>
      <c r="E21" s="20">
        <v>6655.3030000000008</v>
      </c>
      <c r="F21" s="20">
        <v>56038.555999999997</v>
      </c>
      <c r="G21" s="20">
        <v>6790.7370000000001</v>
      </c>
      <c r="H21" s="20">
        <v>62829.293000000005</v>
      </c>
      <c r="I21" s="20">
        <v>20053.666000000001</v>
      </c>
      <c r="J21" s="20">
        <v>7239.5659999999998</v>
      </c>
      <c r="K21" s="20">
        <v>70068.859000000011</v>
      </c>
      <c r="L21" s="20">
        <v>7721.5830000000005</v>
      </c>
      <c r="M21" s="20">
        <v>77790.441999999995</v>
      </c>
      <c r="N21" s="20">
        <v>8910.2710000000006</v>
      </c>
      <c r="O21" s="20">
        <v>86700.713000000003</v>
      </c>
      <c r="P21" s="20">
        <v>23871.42</v>
      </c>
      <c r="Q21" s="20">
        <v>43925.085999999996</v>
      </c>
      <c r="R21" s="20">
        <v>86700.713000000003</v>
      </c>
    </row>
    <row r="22" spans="1:18" ht="13.5" customHeight="1" x14ac:dyDescent="0.2">
      <c r="A22" s="18" t="s">
        <v>45</v>
      </c>
      <c r="B22" s="19">
        <f>$B$6</f>
        <v>2018</v>
      </c>
      <c r="C22" s="20">
        <v>6501.7250000000004</v>
      </c>
      <c r="D22" s="20">
        <v>51639.044999999998</v>
      </c>
      <c r="E22" s="20">
        <v>6495.804000000001</v>
      </c>
      <c r="F22" s="20">
        <v>58134.848999999995</v>
      </c>
      <c r="G22" s="20">
        <v>6911.2539999999999</v>
      </c>
      <c r="H22" s="20">
        <v>65046.103000000003</v>
      </c>
      <c r="I22" s="20">
        <v>19908.782999999999</v>
      </c>
      <c r="J22" s="20">
        <v>7458.8949999999995</v>
      </c>
      <c r="K22" s="20">
        <v>72504.998000000007</v>
      </c>
      <c r="L22" s="20">
        <v>8139.1810000000005</v>
      </c>
      <c r="M22" s="20">
        <v>80644.178999999989</v>
      </c>
      <c r="N22" s="20">
        <v>9441.5360000000001</v>
      </c>
      <c r="O22" s="20">
        <v>90085.715000000011</v>
      </c>
      <c r="P22" s="20">
        <v>25039.612000000001</v>
      </c>
      <c r="Q22" s="20">
        <v>44948.394999999997</v>
      </c>
      <c r="R22" s="20">
        <v>90085.715000000011</v>
      </c>
    </row>
    <row r="23" spans="1:18" ht="13.5" customHeight="1" x14ac:dyDescent="0.2">
      <c r="A23" s="18"/>
      <c r="B23" s="19" t="s">
        <v>42</v>
      </c>
      <c r="C23" s="22">
        <v>1.6288138916979777</v>
      </c>
      <c r="D23" s="22">
        <v>-4.3683844269389427</v>
      </c>
      <c r="E23" s="22">
        <v>2.4554158345910571</v>
      </c>
      <c r="F23" s="22">
        <v>-3.6059145866191189</v>
      </c>
      <c r="G23" s="22">
        <v>-1.7437790594876046</v>
      </c>
      <c r="H23" s="22">
        <v>-3.4080596650040595</v>
      </c>
      <c r="I23" s="22">
        <v>0.72773408600617095</v>
      </c>
      <c r="J23" s="22">
        <v>-2.9405025811463981</v>
      </c>
      <c r="K23" s="22">
        <v>-3.3599600954405839</v>
      </c>
      <c r="L23" s="22">
        <v>-5.1307127830183425</v>
      </c>
      <c r="M23" s="22">
        <v>-3.53867698250111</v>
      </c>
      <c r="N23" s="22">
        <v>-5.6268916413600429</v>
      </c>
      <c r="O23" s="22">
        <v>-3.7575346990363689</v>
      </c>
      <c r="P23" s="22">
        <v>-4.6653758053439631</v>
      </c>
      <c r="Q23" s="22">
        <v>-2.2766307895977222</v>
      </c>
      <c r="R23" s="22">
        <v>-3.7575346990363689</v>
      </c>
    </row>
    <row r="24" spans="1:18" ht="13.5" customHeight="1" x14ac:dyDescent="0.2">
      <c r="A24" s="21"/>
      <c r="B24" s="19"/>
      <c r="C24" s="20"/>
      <c r="D24" s="20"/>
      <c r="E24" s="20"/>
      <c r="F24" s="20"/>
      <c r="G24" s="20"/>
      <c r="H24" s="21"/>
      <c r="I24" s="20"/>
      <c r="J24" s="20"/>
      <c r="K24" s="20"/>
      <c r="L24" s="20"/>
      <c r="M24" s="20"/>
      <c r="N24" s="20"/>
      <c r="O24" s="21"/>
      <c r="P24" s="21"/>
      <c r="Q24" s="21"/>
      <c r="R24" s="21"/>
    </row>
    <row r="25" spans="1:18" ht="13.5" customHeight="1" x14ac:dyDescent="0.2">
      <c r="A25" s="18" t="s">
        <v>34</v>
      </c>
      <c r="B25" s="19">
        <f>$B$5</f>
        <v>2019</v>
      </c>
      <c r="C25" s="20">
        <v>47125</v>
      </c>
      <c r="D25" s="20">
        <v>299441</v>
      </c>
      <c r="E25" s="20">
        <v>46395</v>
      </c>
      <c r="F25" s="20">
        <v>345836</v>
      </c>
      <c r="G25" s="20">
        <v>46713</v>
      </c>
      <c r="H25" s="20">
        <v>392549</v>
      </c>
      <c r="I25" s="20">
        <v>140233</v>
      </c>
      <c r="J25" s="20">
        <v>45938</v>
      </c>
      <c r="K25" s="20">
        <v>438487</v>
      </c>
      <c r="L25" s="20">
        <v>38790</v>
      </c>
      <c r="M25" s="20">
        <v>477277</v>
      </c>
      <c r="N25" s="20">
        <v>36635</v>
      </c>
      <c r="O25" s="20">
        <v>513912</v>
      </c>
      <c r="P25" s="20">
        <v>121363</v>
      </c>
      <c r="Q25" s="20">
        <v>261596</v>
      </c>
      <c r="R25" s="20">
        <v>513912</v>
      </c>
    </row>
    <row r="26" spans="1:18" ht="13.5" customHeight="1" x14ac:dyDescent="0.2">
      <c r="A26" s="21"/>
      <c r="B26" s="19">
        <f>$B$6</f>
        <v>2018</v>
      </c>
      <c r="C26" s="20">
        <v>46648</v>
      </c>
      <c r="D26" s="20">
        <v>293709</v>
      </c>
      <c r="E26" s="20">
        <v>46389</v>
      </c>
      <c r="F26" s="20">
        <v>340098</v>
      </c>
      <c r="G26" s="20">
        <v>45950</v>
      </c>
      <c r="H26" s="20">
        <v>386048</v>
      </c>
      <c r="I26" s="20">
        <v>138987</v>
      </c>
      <c r="J26" s="20">
        <v>46551</v>
      </c>
      <c r="K26" s="20">
        <v>432599</v>
      </c>
      <c r="L26" s="20">
        <v>41192</v>
      </c>
      <c r="M26" s="20">
        <v>473791</v>
      </c>
      <c r="N26" s="20">
        <v>38324</v>
      </c>
      <c r="O26" s="20">
        <v>512115</v>
      </c>
      <c r="P26" s="20">
        <v>126067</v>
      </c>
      <c r="Q26" s="20">
        <v>265054</v>
      </c>
      <c r="R26" s="20">
        <v>512115</v>
      </c>
    </row>
    <row r="27" spans="1:18" ht="13.5" customHeight="1" x14ac:dyDescent="0.2">
      <c r="A27" s="18"/>
      <c r="B27" s="19" t="s">
        <v>42</v>
      </c>
      <c r="C27" s="22">
        <v>1.0225518778940179</v>
      </c>
      <c r="D27" s="22">
        <v>1.9515915412874563</v>
      </c>
      <c r="E27" s="22">
        <v>1.293410075664525E-2</v>
      </c>
      <c r="F27" s="22">
        <v>1.6871607595457805</v>
      </c>
      <c r="G27" s="22">
        <v>1.6605005440696319</v>
      </c>
      <c r="H27" s="22">
        <v>1.6839874834217561</v>
      </c>
      <c r="I27" s="22">
        <v>0.89648672177973232</v>
      </c>
      <c r="J27" s="22">
        <v>-1.3168352989194609</v>
      </c>
      <c r="K27" s="22">
        <v>1.361075730642014</v>
      </c>
      <c r="L27" s="22">
        <v>-5.8312293649252283</v>
      </c>
      <c r="M27" s="22">
        <v>0.73576745864738502</v>
      </c>
      <c r="N27" s="22">
        <v>-4.4071600041749264</v>
      </c>
      <c r="O27" s="22">
        <v>0.35089774757621761</v>
      </c>
      <c r="P27" s="22">
        <v>-3.7313492032014728</v>
      </c>
      <c r="Q27" s="22">
        <v>-1.3046398092464218</v>
      </c>
      <c r="R27" s="22">
        <v>0.35089774757621761</v>
      </c>
    </row>
    <row r="28" spans="1:18" ht="13.5" customHeight="1" x14ac:dyDescent="0.2">
      <c r="A28" s="18"/>
      <c r="B28" s="19"/>
      <c r="C28" s="20"/>
      <c r="D28" s="20"/>
      <c r="E28" s="20"/>
      <c r="F28" s="20"/>
      <c r="G28" s="20"/>
      <c r="H28" s="21"/>
      <c r="I28" s="20"/>
      <c r="J28" s="20"/>
      <c r="K28" s="20"/>
      <c r="L28" s="20"/>
      <c r="M28" s="20"/>
      <c r="N28" s="20"/>
      <c r="O28" s="21"/>
      <c r="P28" s="21"/>
      <c r="Q28" s="21"/>
      <c r="R28" s="21"/>
    </row>
    <row r="29" spans="1:18" ht="13.5" customHeight="1" x14ac:dyDescent="0.2">
      <c r="A29" s="18" t="s">
        <v>43</v>
      </c>
      <c r="B29" s="19">
        <f>$B$5</f>
        <v>2019</v>
      </c>
      <c r="C29" s="20">
        <v>2914042.4</v>
      </c>
      <c r="D29" s="20">
        <v>18513442.700000003</v>
      </c>
      <c r="E29" s="20">
        <v>2887464.7</v>
      </c>
      <c r="F29" s="20">
        <v>21400907.400000002</v>
      </c>
      <c r="G29" s="20">
        <v>2851958.3</v>
      </c>
      <c r="H29" s="20">
        <v>24252865.699999999</v>
      </c>
      <c r="I29" s="20">
        <v>8653465.4000000004</v>
      </c>
      <c r="J29" s="20">
        <v>2817262.2</v>
      </c>
      <c r="K29" s="20">
        <v>27070127.899999999</v>
      </c>
      <c r="L29" s="20">
        <v>2431725.2000000002</v>
      </c>
      <c r="M29" s="20">
        <v>29501853.100000005</v>
      </c>
      <c r="N29" s="20">
        <v>2370398.2000000002</v>
      </c>
      <c r="O29" s="20">
        <v>31872251.300000004</v>
      </c>
      <c r="P29" s="20">
        <v>7619385.5999999996</v>
      </c>
      <c r="Q29" s="20">
        <v>16272850.999999996</v>
      </c>
      <c r="R29" s="20">
        <v>31872251.300000004</v>
      </c>
    </row>
    <row r="30" spans="1:18" ht="13.5" customHeight="1" x14ac:dyDescent="0.2">
      <c r="A30" s="21"/>
      <c r="B30" s="19">
        <f>$B$6</f>
        <v>2018</v>
      </c>
      <c r="C30" s="20">
        <v>2846380</v>
      </c>
      <c r="D30" s="20">
        <v>18125056.600000001</v>
      </c>
      <c r="E30" s="20">
        <v>2872329.2</v>
      </c>
      <c r="F30" s="20">
        <v>20997385.800000004</v>
      </c>
      <c r="G30" s="20">
        <v>2813964.7</v>
      </c>
      <c r="H30" s="20">
        <v>23811350.5</v>
      </c>
      <c r="I30" s="20">
        <v>8532673.9000000004</v>
      </c>
      <c r="J30" s="20">
        <v>2824940.4</v>
      </c>
      <c r="K30" s="20">
        <v>26636290.899999995</v>
      </c>
      <c r="L30" s="20">
        <v>2534282.7999999998</v>
      </c>
      <c r="M30" s="20">
        <v>29170573.700000003</v>
      </c>
      <c r="N30" s="20">
        <v>2440716</v>
      </c>
      <c r="O30" s="20">
        <v>31611289.699999999</v>
      </c>
      <c r="P30" s="20">
        <v>7799939.2000000002</v>
      </c>
      <c r="Q30" s="20">
        <v>16332613.1</v>
      </c>
      <c r="R30" s="20">
        <v>31611289.699999999</v>
      </c>
    </row>
    <row r="31" spans="1:18" ht="13.5" customHeight="1" x14ac:dyDescent="0.2">
      <c r="A31" s="18"/>
      <c r="B31" s="19" t="s">
        <v>42</v>
      </c>
      <c r="C31" s="22">
        <v>2.3771386814128714</v>
      </c>
      <c r="D31" s="22">
        <v>2.1428131705806708</v>
      </c>
      <c r="E31" s="22">
        <v>0.52694168899580784</v>
      </c>
      <c r="F31" s="22">
        <v>1.9217706615649144</v>
      </c>
      <c r="G31" s="22">
        <v>1.3501804056035072</v>
      </c>
      <c r="H31" s="22">
        <v>1.8542215822659802</v>
      </c>
      <c r="I31" s="22">
        <v>1.4156347871210784</v>
      </c>
      <c r="J31" s="22">
        <v>-0.27180042453284203</v>
      </c>
      <c r="K31" s="22">
        <v>1.628744038082286</v>
      </c>
      <c r="L31" s="22">
        <v>-4.0468096141440757</v>
      </c>
      <c r="M31" s="22">
        <v>1.1356629574961197</v>
      </c>
      <c r="N31" s="22">
        <v>-2.8810316317015139</v>
      </c>
      <c r="O31" s="22">
        <v>0.82553291079423552</v>
      </c>
      <c r="P31" s="22">
        <v>-2.3148077872196859</v>
      </c>
      <c r="Q31" s="22">
        <v>-0.36590654314834214</v>
      </c>
      <c r="R31" s="22">
        <v>0.82553291079423552</v>
      </c>
    </row>
    <row r="32" spans="1:18" ht="13.5" customHeight="1" x14ac:dyDescent="0.2">
      <c r="A32" s="18"/>
      <c r="B32" s="19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1"/>
      <c r="P32" s="20"/>
      <c r="Q32" s="20"/>
      <c r="R32" s="20"/>
    </row>
    <row r="33" spans="1:18" ht="13.5" customHeight="1" x14ac:dyDescent="0.2">
      <c r="A33" s="18" t="s">
        <v>21</v>
      </c>
      <c r="B33" s="19">
        <f>$B$5</f>
        <v>2019</v>
      </c>
      <c r="C33" s="20">
        <v>8707454.1500000004</v>
      </c>
      <c r="D33" s="20">
        <v>53008782.740000002</v>
      </c>
      <c r="E33" s="20">
        <v>8648116.1400000006</v>
      </c>
      <c r="F33" s="20">
        <v>61656898.880000003</v>
      </c>
      <c r="G33" s="20">
        <v>8457296.0199999996</v>
      </c>
      <c r="H33" s="20">
        <v>70114194.900000006</v>
      </c>
      <c r="I33" s="20">
        <v>25812866.309999999</v>
      </c>
      <c r="J33" s="20">
        <v>8226578.4000000004</v>
      </c>
      <c r="K33" s="20">
        <v>78340773.300000012</v>
      </c>
      <c r="L33" s="20">
        <v>6932442.0700000003</v>
      </c>
      <c r="M33" s="20">
        <v>85273215.370000005</v>
      </c>
      <c r="N33" s="20">
        <v>6572529.2000000002</v>
      </c>
      <c r="O33" s="20">
        <v>91845744.570000008</v>
      </c>
      <c r="P33" s="20">
        <v>21731549.670000002</v>
      </c>
      <c r="Q33" s="20">
        <v>47544415.980000004</v>
      </c>
      <c r="R33" s="20">
        <v>91845744.570000008</v>
      </c>
    </row>
    <row r="34" spans="1:18" ht="13.5" customHeight="1" x14ac:dyDescent="0.2">
      <c r="A34" s="21"/>
      <c r="B34" s="19">
        <f>$B$6</f>
        <v>2018</v>
      </c>
      <c r="C34" s="20">
        <v>8628639.1099999994</v>
      </c>
      <c r="D34" s="20">
        <v>52274814.079999998</v>
      </c>
      <c r="E34" s="20">
        <v>8624503.25</v>
      </c>
      <c r="F34" s="20">
        <v>60899317.329999998</v>
      </c>
      <c r="G34" s="20">
        <v>8475562.0600000005</v>
      </c>
      <c r="H34" s="20">
        <v>69374879.390000001</v>
      </c>
      <c r="I34" s="20">
        <v>25728704.420000002</v>
      </c>
      <c r="J34" s="20">
        <v>8306385.2199999997</v>
      </c>
      <c r="K34" s="20">
        <v>77681264.609999999</v>
      </c>
      <c r="L34" s="20">
        <v>7209860.79</v>
      </c>
      <c r="M34" s="20">
        <v>84891125.400000006</v>
      </c>
      <c r="N34" s="20">
        <v>6762155</v>
      </c>
      <c r="O34" s="20">
        <v>91653280.400000006</v>
      </c>
      <c r="P34" s="20">
        <v>22278401.009999998</v>
      </c>
      <c r="Q34" s="20">
        <v>48007105.43</v>
      </c>
      <c r="R34" s="20">
        <v>91653280.400000006</v>
      </c>
    </row>
    <row r="35" spans="1:18" ht="13.5" customHeight="1" x14ac:dyDescent="0.2">
      <c r="A35" s="18"/>
      <c r="B35" s="19" t="s">
        <v>42</v>
      </c>
      <c r="C35" s="22">
        <v>0.91341217305820344</v>
      </c>
      <c r="D35" s="22">
        <v>1.4040579061204372</v>
      </c>
      <c r="E35" s="22">
        <v>0.27378840630618573</v>
      </c>
      <c r="F35" s="22">
        <v>1.2439902173202233</v>
      </c>
      <c r="G35" s="22">
        <v>-0.21551420272416522</v>
      </c>
      <c r="H35" s="22">
        <v>1.0656818671263446</v>
      </c>
      <c r="I35" s="22">
        <v>0.32711281775452683</v>
      </c>
      <c r="J35" s="22">
        <v>-0.96078881350026846</v>
      </c>
      <c r="K35" s="22">
        <v>0.84899324606915183</v>
      </c>
      <c r="L35" s="22">
        <v>-3.8477680510111467</v>
      </c>
      <c r="M35" s="22">
        <v>0.45009412727139431</v>
      </c>
      <c r="N35" s="22">
        <v>-2.8042214353264594</v>
      </c>
      <c r="O35" s="22">
        <v>0.20999157821741665</v>
      </c>
      <c r="P35" s="22">
        <v>-2.4546256248576093</v>
      </c>
      <c r="Q35" s="22">
        <v>-0.96379368398841203</v>
      </c>
      <c r="R35" s="22">
        <v>0.20999157821741665</v>
      </c>
    </row>
    <row r="36" spans="1:18" ht="13.5" customHeight="1" x14ac:dyDescent="0.2">
      <c r="A36" s="21"/>
      <c r="B36" s="19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ht="13.5" customHeight="1" x14ac:dyDescent="0.2">
      <c r="A37" s="18" t="s">
        <v>20</v>
      </c>
      <c r="B37" s="19">
        <f>$B$5</f>
        <v>2019</v>
      </c>
      <c r="C37" s="20">
        <v>8663648.9199999999</v>
      </c>
      <c r="D37" s="20">
        <v>52729621.410000004</v>
      </c>
      <c r="E37" s="20">
        <v>8608082.879999999</v>
      </c>
      <c r="F37" s="20">
        <v>61337704.290000007</v>
      </c>
      <c r="G37" s="20">
        <v>8417125.879999999</v>
      </c>
      <c r="H37" s="20">
        <v>69754830.170000002</v>
      </c>
      <c r="I37" s="20">
        <v>25688857.679999996</v>
      </c>
      <c r="J37" s="20">
        <v>8184404.9100000001</v>
      </c>
      <c r="K37" s="20">
        <v>77939235.079999998</v>
      </c>
      <c r="L37" s="20">
        <v>6895095.1100000003</v>
      </c>
      <c r="M37" s="20">
        <v>84834330.189999998</v>
      </c>
      <c r="N37" s="20">
        <v>6538053.5199999996</v>
      </c>
      <c r="O37" s="20">
        <v>91372383.709999993</v>
      </c>
      <c r="P37" s="20">
        <v>21617553.539999999</v>
      </c>
      <c r="Q37" s="20">
        <v>47306411.219999999</v>
      </c>
      <c r="R37" s="20">
        <v>91372383.710000008</v>
      </c>
    </row>
    <row r="38" spans="1:18" ht="13.5" customHeight="1" x14ac:dyDescent="0.2">
      <c r="A38" s="21"/>
      <c r="B38" s="19">
        <f>$B$6</f>
        <v>2018</v>
      </c>
      <c r="C38" s="20">
        <v>8591792.7100000009</v>
      </c>
      <c r="D38" s="20">
        <v>51967943.020000003</v>
      </c>
      <c r="E38" s="20">
        <v>8590647.8900000006</v>
      </c>
      <c r="F38" s="20">
        <v>60558590.910000004</v>
      </c>
      <c r="G38" s="20">
        <v>8439858.7300000004</v>
      </c>
      <c r="H38" s="20">
        <v>68998449.640000001</v>
      </c>
      <c r="I38" s="20">
        <v>25622299.330000002</v>
      </c>
      <c r="J38" s="20">
        <v>8273057.5899999999</v>
      </c>
      <c r="K38" s="20">
        <v>77271507.230000004</v>
      </c>
      <c r="L38" s="20">
        <v>7177871.4399999995</v>
      </c>
      <c r="M38" s="20">
        <v>84449378.670000002</v>
      </c>
      <c r="N38" s="20">
        <v>6729668.1699999999</v>
      </c>
      <c r="O38" s="20">
        <v>91179046.840000004</v>
      </c>
      <c r="P38" s="20">
        <v>22180597.199999999</v>
      </c>
      <c r="Q38" s="20">
        <v>47802896.530000001</v>
      </c>
      <c r="R38" s="20">
        <v>91179046.840000004</v>
      </c>
    </row>
    <row r="39" spans="1:18" ht="13.5" customHeight="1" x14ac:dyDescent="0.2">
      <c r="A39" s="18"/>
      <c r="B39" s="19" t="s">
        <v>42</v>
      </c>
      <c r="C39" s="22">
        <v>0.83633547066801484</v>
      </c>
      <c r="D39" s="22">
        <v>1.4656696912303646</v>
      </c>
      <c r="E39" s="22">
        <v>0.20295314420106791</v>
      </c>
      <c r="F39" s="22">
        <v>1.2865447631664528</v>
      </c>
      <c r="G39" s="22">
        <v>-0.26935107242016532</v>
      </c>
      <c r="H39" s="22">
        <v>1.0962282978044025</v>
      </c>
      <c r="I39" s="22">
        <v>0.25976727983216819</v>
      </c>
      <c r="J39" s="22">
        <v>-1.0715830155365813</v>
      </c>
      <c r="K39" s="22">
        <v>0.86413203771538161</v>
      </c>
      <c r="L39" s="22">
        <v>-3.9395569057447344</v>
      </c>
      <c r="M39" s="22">
        <v>0.45583700681122163</v>
      </c>
      <c r="N39" s="22">
        <v>-2.8473120094419269</v>
      </c>
      <c r="O39" s="22">
        <v>0.21204089832091988</v>
      </c>
      <c r="P39" s="22">
        <v>-2.5384513091468941</v>
      </c>
      <c r="Q39" s="22">
        <v>-1.0386092601907926</v>
      </c>
      <c r="R39" s="22">
        <v>0.21204089832094208</v>
      </c>
    </row>
    <row r="40" spans="1:18" ht="13.5" customHeight="1" x14ac:dyDescent="0.2">
      <c r="A40" s="21"/>
      <c r="B40" s="19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1:18" ht="13.5" customHeight="1" x14ac:dyDescent="0.2">
      <c r="A41" s="18" t="s">
        <v>36</v>
      </c>
      <c r="B41" s="19">
        <f>$B$5</f>
        <v>2019</v>
      </c>
      <c r="C41" s="23">
        <v>156.08378073539365</v>
      </c>
      <c r="D41" s="23">
        <v>144.81450469719096</v>
      </c>
      <c r="E41" s="23">
        <v>158.17989478499541</v>
      </c>
      <c r="F41" s="23">
        <v>146.61922719368957</v>
      </c>
      <c r="G41" s="23">
        <v>153.3659295172319</v>
      </c>
      <c r="H41" s="23">
        <v>147.42196632454261</v>
      </c>
      <c r="I41" s="23">
        <v>155.87736099622848</v>
      </c>
      <c r="J41" s="23">
        <v>149.22977518966198</v>
      </c>
      <c r="K41" s="23">
        <v>147.61173714294065</v>
      </c>
      <c r="L41" s="23">
        <v>141.13952062430323</v>
      </c>
      <c r="M41" s="23">
        <v>147.0916300664515</v>
      </c>
      <c r="N41" s="23">
        <v>142.36442338627123</v>
      </c>
      <c r="O41" s="23">
        <v>146.75538297668729</v>
      </c>
      <c r="P41" s="23">
        <v>144.59079823987841</v>
      </c>
      <c r="Q41" s="23">
        <v>150.66266314487387</v>
      </c>
      <c r="R41" s="23">
        <v>146.75538297668729</v>
      </c>
    </row>
    <row r="42" spans="1:18" ht="13.5" customHeight="1" x14ac:dyDescent="0.2">
      <c r="A42" s="21"/>
      <c r="B42" s="19">
        <f>$B$6</f>
        <v>2018</v>
      </c>
      <c r="C42" s="23">
        <v>155.99359454855195</v>
      </c>
      <c r="D42" s="23">
        <v>143.93113389902697</v>
      </c>
      <c r="E42" s="23">
        <v>155.37504286008183</v>
      </c>
      <c r="F42" s="23">
        <v>145.50321867522467</v>
      </c>
      <c r="G42" s="23">
        <v>153.69301095229255</v>
      </c>
      <c r="H42" s="23">
        <v>146.47942469921173</v>
      </c>
      <c r="I42" s="23">
        <v>155.02922028303328</v>
      </c>
      <c r="J42" s="23">
        <v>145.86622555977837</v>
      </c>
      <c r="K42" s="23">
        <v>146.4133302733276</v>
      </c>
      <c r="L42" s="23">
        <v>136.90806068360445</v>
      </c>
      <c r="M42" s="23">
        <v>145.59257989966744</v>
      </c>
      <c r="N42" s="23">
        <v>137.56982818829445</v>
      </c>
      <c r="O42" s="23">
        <v>144.99345113911374</v>
      </c>
      <c r="P42" s="23">
        <v>140.43156151821347</v>
      </c>
      <c r="Q42" s="23">
        <v>148.11488589837435</v>
      </c>
      <c r="R42" s="23">
        <v>144.99345113911374</v>
      </c>
    </row>
    <row r="43" spans="1:18" ht="13.5" customHeight="1" x14ac:dyDescent="0.2">
      <c r="A43" s="18"/>
      <c r="B43" s="19" t="s">
        <v>42</v>
      </c>
      <c r="C43" s="22">
        <v>5.7814032109892999E-2</v>
      </c>
      <c r="D43" s="22">
        <v>0.61374545884123055</v>
      </c>
      <c r="E43" s="22">
        <v>1.8052139348012197</v>
      </c>
      <c r="F43" s="22">
        <v>0.76699919673661743</v>
      </c>
      <c r="G43" s="22">
        <v>-0.21281477474741628</v>
      </c>
      <c r="H43" s="22">
        <v>0.64346349479891263</v>
      </c>
      <c r="I43" s="22">
        <v>0.54708442166371274</v>
      </c>
      <c r="J43" s="22">
        <v>2.3059139406504725</v>
      </c>
      <c r="K43" s="22">
        <v>0.81850939895693475</v>
      </c>
      <c r="L43" s="22">
        <v>3.0907310494140416</v>
      </c>
      <c r="M43" s="22">
        <v>1.029619893965128</v>
      </c>
      <c r="N43" s="22">
        <v>3.4852083927984001</v>
      </c>
      <c r="O43" s="22">
        <v>1.2151802883035412</v>
      </c>
      <c r="P43" s="22">
        <v>2.9617535237087766</v>
      </c>
      <c r="Q43" s="22">
        <v>1.7201358466073513</v>
      </c>
      <c r="R43" s="22">
        <v>1.2151802883035412</v>
      </c>
    </row>
    <row r="44" spans="1:18" ht="13.5" customHeight="1" x14ac:dyDescent="0.2">
      <c r="A44" s="18"/>
      <c r="B44" s="19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1:18" ht="13.5" customHeight="1" x14ac:dyDescent="0.2">
      <c r="A45" s="18" t="s">
        <v>35</v>
      </c>
      <c r="B45" s="19">
        <f>$B$5</f>
        <v>2019</v>
      </c>
      <c r="C45" s="24">
        <v>0.83971197012420506</v>
      </c>
      <c r="D45" s="24">
        <v>0.78898148896795117</v>
      </c>
      <c r="E45" s="24">
        <v>0.84648427700942641</v>
      </c>
      <c r="F45" s="24">
        <v>0.79686302578310919</v>
      </c>
      <c r="G45" s="24">
        <v>0.82753628598890105</v>
      </c>
      <c r="H45" s="24">
        <v>0.80053508288815489</v>
      </c>
      <c r="I45" s="24">
        <v>0.83794326645557093</v>
      </c>
      <c r="J45" s="24">
        <v>0.80429175157760735</v>
      </c>
      <c r="K45" s="24">
        <v>0.80093186779994952</v>
      </c>
      <c r="L45" s="24">
        <v>0.76699206185744728</v>
      </c>
      <c r="M45" s="24">
        <v>0.79820860800067128</v>
      </c>
      <c r="N45" s="24">
        <v>0.76229792151416376</v>
      </c>
      <c r="O45" s="24">
        <v>0.79562212517827269</v>
      </c>
      <c r="P45" s="24">
        <v>0.7797732231916491</v>
      </c>
      <c r="Q45" s="24">
        <v>0.81111470140171882</v>
      </c>
      <c r="R45" s="24">
        <v>0.79562212517827269</v>
      </c>
    </row>
    <row r="46" spans="1:18" ht="13.5" customHeight="1" x14ac:dyDescent="0.2">
      <c r="A46" s="21"/>
      <c r="B46" s="19">
        <f>$B$6</f>
        <v>2018</v>
      </c>
      <c r="C46" s="24">
        <v>0.85006939509016288</v>
      </c>
      <c r="D46" s="24">
        <v>0.78862101629683201</v>
      </c>
      <c r="E46" s="24">
        <v>0.83915694085698267</v>
      </c>
      <c r="F46" s="24">
        <v>0.79564642056152091</v>
      </c>
      <c r="G46" s="24">
        <v>0.83415973367030793</v>
      </c>
      <c r="H46" s="24">
        <v>0.80026574940314921</v>
      </c>
      <c r="I46" s="24">
        <v>0.84116693799893427</v>
      </c>
      <c r="J46" s="24">
        <v>0.79852056802418514</v>
      </c>
      <c r="K46" s="24">
        <v>0.80007801653034982</v>
      </c>
      <c r="L46" s="24">
        <v>0.75718489363695995</v>
      </c>
      <c r="M46" s="24">
        <v>0.79641475101729631</v>
      </c>
      <c r="N46" s="24">
        <v>0.75071062969926095</v>
      </c>
      <c r="O46" s="24">
        <v>0.79299389681898769</v>
      </c>
      <c r="P46" s="24">
        <v>0.77057030263856585</v>
      </c>
      <c r="Q46" s="24">
        <v>0.8079200576019484</v>
      </c>
      <c r="R46" s="24">
        <v>0.79299389681898769</v>
      </c>
    </row>
    <row r="47" spans="1:18" ht="13.5" customHeight="1" x14ac:dyDescent="0.2">
      <c r="A47" s="21"/>
      <c r="B47" s="25" t="s">
        <v>46</v>
      </c>
      <c r="C47" s="22">
        <v>-1.0357424965957818</v>
      </c>
      <c r="D47" s="22">
        <v>3.6047267111916081E-2</v>
      </c>
      <c r="E47" s="22">
        <v>0.73273361524437419</v>
      </c>
      <c r="F47" s="22">
        <v>0.1216605221588285</v>
      </c>
      <c r="G47" s="22">
        <v>-0.66234476814068799</v>
      </c>
      <c r="H47" s="22">
        <v>2.6933348500568499E-2</v>
      </c>
      <c r="I47" s="22">
        <v>-0.32236715433633378</v>
      </c>
      <c r="J47" s="22">
        <v>0.577118355342221</v>
      </c>
      <c r="K47" s="22">
        <v>8.5385126959969249E-2</v>
      </c>
      <c r="L47" s="22">
        <v>0.98071682204873278</v>
      </c>
      <c r="M47" s="22">
        <v>0.17938569833749751</v>
      </c>
      <c r="N47" s="22">
        <v>1.1587291814902811</v>
      </c>
      <c r="O47" s="22">
        <v>0.26282283592850009</v>
      </c>
      <c r="P47" s="22">
        <v>0.92029205530832492</v>
      </c>
      <c r="Q47" s="22">
        <v>0.31946437997704136</v>
      </c>
      <c r="R47" s="22">
        <v>0.26282283592850009</v>
      </c>
    </row>
    <row r="48" spans="1:18" ht="13.5" customHeight="1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1:18" ht="13.5" customHeight="1" x14ac:dyDescent="0.2">
      <c r="A49" s="18" t="s">
        <v>19</v>
      </c>
      <c r="B49" s="19">
        <f>$B$5</f>
        <v>2019</v>
      </c>
      <c r="C49" s="26">
        <v>0.65869496021220164</v>
      </c>
      <c r="D49" s="26">
        <v>0.71445173959216934</v>
      </c>
      <c r="E49" s="26">
        <v>0.69687890675518382</v>
      </c>
      <c r="F49" s="26">
        <v>0.71209431168891257</v>
      </c>
      <c r="G49" s="26">
        <v>0.71187892021492949</v>
      </c>
      <c r="H49" s="26">
        <v>0.7120686800239463</v>
      </c>
      <c r="I49" s="26">
        <v>0.68904387015802382</v>
      </c>
      <c r="J49" s="26">
        <v>0.74197831860333496</v>
      </c>
      <c r="K49" s="26">
        <v>0.71520218571757632</v>
      </c>
      <c r="L49" s="26">
        <v>0.82549176312872208</v>
      </c>
      <c r="M49" s="26">
        <v>0.72416567491912365</v>
      </c>
      <c r="N49" s="26">
        <v>0.75040262044492967</v>
      </c>
      <c r="O49" s="26">
        <v>0.72603603375708059</v>
      </c>
      <c r="P49" s="26">
        <v>0.77121339463753069</v>
      </c>
      <c r="Q49" s="26">
        <v>0.72716499613905516</v>
      </c>
      <c r="R49" s="26">
        <v>0.72603603375708059</v>
      </c>
    </row>
    <row r="50" spans="1:18" ht="13.5" customHeight="1" x14ac:dyDescent="0.2">
      <c r="A50" s="21"/>
      <c r="B50" s="19">
        <f>$B$6</f>
        <v>2018</v>
      </c>
      <c r="C50" s="26">
        <v>0.60830046304235985</v>
      </c>
      <c r="D50" s="26">
        <v>0.67811920123933878</v>
      </c>
      <c r="E50" s="26">
        <v>0.66575407432956801</v>
      </c>
      <c r="F50" s="26">
        <v>0.67643262284139927</v>
      </c>
      <c r="G50" s="26">
        <v>0.66287268770402608</v>
      </c>
      <c r="H50" s="26">
        <v>0.67481860828975015</v>
      </c>
      <c r="I50" s="26">
        <v>0.64551825363705695</v>
      </c>
      <c r="J50" s="26">
        <v>0.741197447850652</v>
      </c>
      <c r="K50" s="26">
        <v>0.68196129378259418</v>
      </c>
      <c r="L50" s="26">
        <v>0.78983273045082669</v>
      </c>
      <c r="M50" s="26">
        <v>0.69133970615239471</v>
      </c>
      <c r="N50" s="26">
        <v>0.68932494846436865</v>
      </c>
      <c r="O50" s="26">
        <v>0.69118893354110278</v>
      </c>
      <c r="P50" s="26">
        <v>0.74131981628233501</v>
      </c>
      <c r="Q50" s="26">
        <v>0.69108353549720991</v>
      </c>
      <c r="R50" s="26">
        <v>0.69118893354110278</v>
      </c>
    </row>
    <row r="51" spans="1:18" ht="13.5" customHeight="1" x14ac:dyDescent="0.2">
      <c r="A51" s="27"/>
      <c r="B51" s="28" t="s">
        <v>46</v>
      </c>
      <c r="C51" s="29">
        <v>5.039449716984179</v>
      </c>
      <c r="D51" s="29">
        <v>3.6332538352830568</v>
      </c>
      <c r="E51" s="29">
        <v>3.1124832425615812</v>
      </c>
      <c r="F51" s="29">
        <v>3.5661688847513306</v>
      </c>
      <c r="G51" s="29">
        <v>4.9006232510903409</v>
      </c>
      <c r="H51" s="29">
        <v>3.7250071734196144</v>
      </c>
      <c r="I51" s="29">
        <v>4.3525616520966874</v>
      </c>
      <c r="J51" s="29">
        <v>7.8087075268296058E-2</v>
      </c>
      <c r="K51" s="29">
        <v>3.3240891934982142</v>
      </c>
      <c r="L51" s="29">
        <v>3.5659032677895386</v>
      </c>
      <c r="M51" s="29">
        <v>3.2825968766728941</v>
      </c>
      <c r="N51" s="29">
        <v>6.1077671980561021</v>
      </c>
      <c r="O51" s="29">
        <v>3.4847100215977811</v>
      </c>
      <c r="P51" s="29">
        <v>2.9893578355195682</v>
      </c>
      <c r="Q51" s="29">
        <v>3.6081460641845253</v>
      </c>
      <c r="R51" s="29">
        <v>3.4847100215977811</v>
      </c>
    </row>
    <row r="52" spans="1:18" ht="12.75" customHeight="1" x14ac:dyDescent="0.2">
      <c r="B52" s="1"/>
    </row>
    <row r="53" spans="1:18" x14ac:dyDescent="0.2">
      <c r="A53" s="6" t="s">
        <v>39</v>
      </c>
      <c r="B53" s="2"/>
    </row>
    <row r="54" spans="1:18" x14ac:dyDescent="0.2">
      <c r="A54" s="5" t="s">
        <v>38</v>
      </c>
      <c r="B54" s="3"/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scale="64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Jan - Jun</vt:lpstr>
      <vt:lpstr>Jul - Dec</vt:lpstr>
    </vt:vector>
  </TitlesOfParts>
  <Company>FAG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19219</dc:creator>
  <cp:lastModifiedBy>Draxler, Hans-Albert</cp:lastModifiedBy>
  <cp:lastPrinted>2017-02-07T07:40:28Z</cp:lastPrinted>
  <dcterms:created xsi:type="dcterms:W3CDTF">2003-02-10T11:53:03Z</dcterms:created>
  <dcterms:modified xsi:type="dcterms:W3CDTF">2020-01-06T10:17:43Z</dcterms:modified>
</cp:coreProperties>
</file>